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9035" windowHeight="11505" activeTab="1"/>
  </bookViews>
  <sheets>
    <sheet name="Ruszin 24.1 mellékelt" sheetId="4" r:id="rId1"/>
    <sheet name="Roma 24.5 melléklet" sheetId="1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I21" i="4" l="1"/>
  <c r="I24" i="4" s="1"/>
  <c r="J21" i="4"/>
  <c r="K21" i="4"/>
  <c r="K24" i="4" s="1"/>
  <c r="J25" i="4"/>
  <c r="I25" i="4"/>
  <c r="E25" i="4"/>
  <c r="D25" i="4"/>
  <c r="J24" i="4"/>
  <c r="F24" i="4"/>
  <c r="E24" i="4"/>
  <c r="D24" i="4"/>
  <c r="K17" i="4"/>
  <c r="J17" i="4"/>
  <c r="I17" i="4"/>
  <c r="F17" i="4"/>
  <c r="E17" i="4"/>
  <c r="D17" i="4"/>
  <c r="E25" i="1"/>
  <c r="D25" i="1"/>
  <c r="F24" i="1"/>
  <c r="E24" i="1"/>
  <c r="D24" i="1"/>
  <c r="K17" i="1"/>
  <c r="K26" i="1" s="1"/>
  <c r="J17" i="1"/>
  <c r="J26" i="1" s="1"/>
  <c r="I17" i="1"/>
  <c r="I26" i="1" s="1"/>
  <c r="F17" i="1"/>
  <c r="E17" i="1"/>
  <c r="D17" i="1"/>
  <c r="D26" i="1" l="1"/>
  <c r="E26" i="1"/>
  <c r="E26" i="4"/>
  <c r="D26" i="4"/>
  <c r="F26" i="1"/>
  <c r="K26" i="4"/>
  <c r="J26" i="4"/>
  <c r="I26" i="4"/>
  <c r="F26" i="4"/>
</calcChain>
</file>

<file path=xl/sharedStrings.xml><?xml version="1.0" encoding="utf-8"?>
<sst xmlns="http://schemas.openxmlformats.org/spreadsheetml/2006/main" count="102" uniqueCount="51">
  <si>
    <t>KÖLTSÉGVETÉS MÉRLEGE</t>
  </si>
  <si>
    <r>
      <t xml:space="preserve">                         </t>
    </r>
    <r>
      <rPr>
        <b/>
        <sz val="12"/>
        <rFont val="Arial CE"/>
        <charset val="238"/>
      </rPr>
      <t xml:space="preserve">Forrás </t>
    </r>
  </si>
  <si>
    <t xml:space="preserve">          </t>
  </si>
  <si>
    <t xml:space="preserve">         Bevétel</t>
  </si>
  <si>
    <t xml:space="preserve">                 Kiadás</t>
  </si>
  <si>
    <t xml:space="preserve">  </t>
  </si>
  <si>
    <t xml:space="preserve">                Megnevezés</t>
  </si>
  <si>
    <t>Eredeti előirányzat</t>
  </si>
  <si>
    <t>Módosított előirányzat</t>
  </si>
  <si>
    <t xml:space="preserve">                          Megnevezés </t>
  </si>
  <si>
    <t>I. Működési bevételek</t>
  </si>
  <si>
    <t>I.  Működési kiadások</t>
  </si>
  <si>
    <t xml:space="preserve">II. Felhalmozási bevételek </t>
  </si>
  <si>
    <t>II. Felhalmozási kiadások</t>
  </si>
  <si>
    <t>III. Támogatási kölcsönök visszatérülése, igénybevétele</t>
  </si>
  <si>
    <t>III. Támogatási kölcsönök nyújtása, törlesztése</t>
  </si>
  <si>
    <t xml:space="preserve">IV. Pénzforgalom nélküli bevételek </t>
  </si>
  <si>
    <t xml:space="preserve">IV. Pénzforgalom nélküli kiadások </t>
  </si>
  <si>
    <t>V. Tartalékok</t>
  </si>
  <si>
    <t xml:space="preserve">       Általános tartalék</t>
  </si>
  <si>
    <t xml:space="preserve">       Céltartalék</t>
  </si>
  <si>
    <t>KÖLTSÉGVETÉSI BEVÉTELEK ÖSSZESEN (I+...IV)</t>
  </si>
  <si>
    <t>KÖLTSÉGVETÉSI KIADÁSOK ÖSSZESEN (I+…V)</t>
  </si>
  <si>
    <t>Költségvetési kiadások finanszírozás nélkül</t>
  </si>
  <si>
    <t>KÖLTSÉGVETÉSI HIÁNY BELSŐ FINASZÍROZÁSÁRA SZOLGÁLÓ PÉNZFORGALOM NÉLKÜLI BEVÉTELEK</t>
  </si>
  <si>
    <t xml:space="preserve">FINANSZÍROZÁSI KIADÁSOK </t>
  </si>
  <si>
    <t>V. Előző évek előirányzat-maradványának, pénzmarv.és vállalkozási maradványának igénybevétele</t>
  </si>
  <si>
    <t xml:space="preserve">VI. Értékpapírok vásárlása </t>
  </si>
  <si>
    <t>KÖLTSÉGVETÉSI HIÁNY BELSŐ FINASZÍROZÁSÁT MEGHALADÓ ÖSSZEGÉNEK KÜLSŐ FINASZÍROZÁSÁRA SZOLGÁLÓ BEVÉTELEK</t>
  </si>
  <si>
    <t>VII. Hitelek törlesztése, kötvénybeváltás kiadásai</t>
  </si>
  <si>
    <t xml:space="preserve">VI. Értékpapírok értékesítésének bevétele </t>
  </si>
  <si>
    <t>Kötvény beváltás</t>
  </si>
  <si>
    <t xml:space="preserve">VII. Hitelek felvétele és kötvénykibocsátás bevételei </t>
  </si>
  <si>
    <t>Hitel törlesztés</t>
  </si>
  <si>
    <t>FINASZÍROZÁSI BEVÉTELEK ÖSSZESEN (V+VI+VII)</t>
  </si>
  <si>
    <t>FINASZÍROZÁSI KIADÁSOK ÖSSZESEN (VI+VII)</t>
  </si>
  <si>
    <t>Függő bevétel</t>
  </si>
  <si>
    <t>Függő kiadás</t>
  </si>
  <si>
    <t>BEVÉTELEK MINDÖSSZESEN (I+…VII)</t>
  </si>
  <si>
    <t>KIADÁSOK MINDÖSSZESEN (I+…VII)</t>
  </si>
  <si>
    <t>pénzkészlet</t>
  </si>
  <si>
    <t>nyitó:</t>
  </si>
  <si>
    <t>tárgyidőszaki záró</t>
  </si>
  <si>
    <t>24.5  melléklet</t>
  </si>
  <si>
    <t>Teljesítés 2011.12.31.</t>
  </si>
  <si>
    <t>Ruszin Nemzetiségi Önkormányzat</t>
  </si>
  <si>
    <t>Roma Nemzetiségi Önkormányzat</t>
  </si>
  <si>
    <t>24.1  melléklet</t>
  </si>
  <si>
    <t xml:space="preserve">Veresegyház, 2012. 04.04. </t>
  </si>
  <si>
    <t>adatok Ft-ban</t>
  </si>
  <si>
    <t xml:space="preserve">Veresegyház, 2012. 04. 04.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</si>
</sst>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8"/>
      <name val="Arial CE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5" fillId="0" borderId="2" xfId="0" applyFont="1" applyBorder="1"/>
    <xf numFmtId="0" fontId="0" fillId="0" borderId="3" xfId="0" applyBorder="1"/>
    <xf numFmtId="0" fontId="0" fillId="0" borderId="4" xfId="0" applyBorder="1"/>
    <xf numFmtId="0" fontId="6" fillId="0" borderId="5" xfId="0" applyFont="1" applyBorder="1"/>
    <xf numFmtId="0" fontId="6" fillId="0" borderId="4" xfId="0" applyFont="1" applyBorder="1"/>
    <xf numFmtId="0" fontId="6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8" fillId="0" borderId="12" xfId="0" applyFont="1" applyBorder="1"/>
    <xf numFmtId="0" fontId="9" fillId="0" borderId="13" xfId="0" applyFont="1" applyBorder="1"/>
    <xf numFmtId="0" fontId="9" fillId="0" borderId="14" xfId="0" applyFont="1" applyBorder="1"/>
    <xf numFmtId="3" fontId="2" fillId="0" borderId="7" xfId="0" applyNumberFormat="1" applyFont="1" applyBorder="1" applyAlignment="1">
      <alignment horizontal="right"/>
    </xf>
    <xf numFmtId="0" fontId="7" fillId="0" borderId="12" xfId="0" applyFont="1" applyBorder="1"/>
    <xf numFmtId="0" fontId="10" fillId="0" borderId="13" xfId="0" applyFont="1" applyBorder="1"/>
    <xf numFmtId="0" fontId="8" fillId="0" borderId="15" xfId="0" applyFont="1" applyBorder="1"/>
    <xf numFmtId="0" fontId="9" fillId="0" borderId="16" xfId="0" applyFont="1" applyBorder="1"/>
    <xf numFmtId="0" fontId="9" fillId="0" borderId="17" xfId="0" applyFont="1" applyBorder="1"/>
    <xf numFmtId="3" fontId="2" fillId="0" borderId="18" xfId="0" applyNumberFormat="1" applyFont="1" applyBorder="1" applyAlignment="1">
      <alignment horizontal="right"/>
    </xf>
    <xf numFmtId="0" fontId="8" fillId="0" borderId="19" xfId="0" applyFont="1" applyBorder="1"/>
    <xf numFmtId="0" fontId="9" fillId="0" borderId="20" xfId="0" applyFont="1" applyBorder="1"/>
    <xf numFmtId="0" fontId="9" fillId="0" borderId="18" xfId="0" applyFont="1" applyBorder="1"/>
    <xf numFmtId="3" fontId="2" fillId="0" borderId="17" xfId="0" applyNumberFormat="1" applyFont="1" applyBorder="1" applyAlignment="1">
      <alignment horizontal="right"/>
    </xf>
    <xf numFmtId="0" fontId="7" fillId="0" borderId="15" xfId="0" applyFont="1" applyBorder="1"/>
    <xf numFmtId="0" fontId="10" fillId="0" borderId="16" xfId="0" applyFont="1" applyBorder="1"/>
    <xf numFmtId="0" fontId="7" fillId="0" borderId="19" xfId="0" applyFont="1" applyBorder="1"/>
    <xf numFmtId="0" fontId="10" fillId="0" borderId="20" xfId="0" applyFont="1" applyBorder="1"/>
    <xf numFmtId="3" fontId="0" fillId="0" borderId="21" xfId="0" applyNumberFormat="1" applyBorder="1" applyAlignment="1">
      <alignment horizontal="right"/>
    </xf>
    <xf numFmtId="3" fontId="2" fillId="0" borderId="22" xfId="0" applyNumberFormat="1" applyFon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0" fontId="8" fillId="0" borderId="1" xfId="0" applyFont="1" applyBorder="1"/>
    <xf numFmtId="0" fontId="9" fillId="0" borderId="2" xfId="0" applyFont="1" applyBorder="1"/>
    <xf numFmtId="0" fontId="9" fillId="0" borderId="3" xfId="0" applyFont="1" applyBorder="1"/>
    <xf numFmtId="3" fontId="6" fillId="0" borderId="3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6" fillId="0" borderId="2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3" fontId="0" fillId="0" borderId="3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0" fontId="8" fillId="0" borderId="3" xfId="0" applyFont="1" applyBorder="1"/>
    <xf numFmtId="0" fontId="7" fillId="2" borderId="1" xfId="0" applyFont="1" applyFill="1" applyBorder="1"/>
    <xf numFmtId="0" fontId="10" fillId="2" borderId="3" xfId="0" applyFont="1" applyFill="1" applyBorder="1" applyAlignment="1">
      <alignment wrapText="1"/>
    </xf>
    <xf numFmtId="0" fontId="8" fillId="0" borderId="16" xfId="0" applyFont="1" applyBorder="1"/>
    <xf numFmtId="0" fontId="8" fillId="0" borderId="17" xfId="0" applyFont="1" applyBorder="1"/>
    <xf numFmtId="0" fontId="10" fillId="2" borderId="17" xfId="0" applyFont="1" applyFill="1" applyBorder="1"/>
    <xf numFmtId="0" fontId="6" fillId="0" borderId="1" xfId="0" applyFont="1" applyBorder="1"/>
    <xf numFmtId="0" fontId="11" fillId="0" borderId="2" xfId="0" applyFont="1" applyBorder="1"/>
    <xf numFmtId="0" fontId="11" fillId="0" borderId="3" xfId="0" applyFont="1" applyBorder="1"/>
    <xf numFmtId="0" fontId="8" fillId="0" borderId="26" xfId="0" applyFont="1" applyBorder="1"/>
    <xf numFmtId="0" fontId="9" fillId="0" borderId="0" xfId="0" applyFont="1" applyBorder="1"/>
    <xf numFmtId="0" fontId="9" fillId="0" borderId="22" xfId="0" applyFont="1" applyBorder="1"/>
    <xf numFmtId="3" fontId="0" fillId="0" borderId="25" xfId="0" applyNumberFormat="1" applyFill="1" applyBorder="1" applyAlignment="1">
      <alignment horizontal="right"/>
    </xf>
    <xf numFmtId="0" fontId="7" fillId="0" borderId="26" xfId="0" applyFont="1" applyBorder="1"/>
    <xf numFmtId="0" fontId="10" fillId="0" borderId="0" xfId="0" applyFont="1" applyBorder="1"/>
    <xf numFmtId="3" fontId="11" fillId="0" borderId="25" xfId="0" applyNumberFormat="1" applyFont="1" applyBorder="1" applyAlignment="1">
      <alignment horizontal="right"/>
    </xf>
    <xf numFmtId="0" fontId="5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10" fillId="2" borderId="3" xfId="0" applyFont="1" applyFill="1" applyBorder="1"/>
    <xf numFmtId="0" fontId="0" fillId="0" borderId="0" xfId="0" applyAlignment="1">
      <alignment horizontal="right"/>
    </xf>
    <xf numFmtId="3" fontId="0" fillId="0" borderId="0" xfId="0" applyNumberFormat="1"/>
    <xf numFmtId="3" fontId="2" fillId="0" borderId="6" xfId="0" applyNumberFormat="1" applyFont="1" applyBorder="1" applyAlignment="1">
      <alignment horizontal="right"/>
    </xf>
    <xf numFmtId="3" fontId="2" fillId="0" borderId="27" xfId="0" applyNumberFormat="1" applyFont="1" applyBorder="1" applyAlignment="1">
      <alignment horizontal="right"/>
    </xf>
    <xf numFmtId="3" fontId="2" fillId="0" borderId="21" xfId="0" applyNumberFormat="1" applyFont="1" applyBorder="1" applyAlignment="1">
      <alignment horizontal="right"/>
    </xf>
    <xf numFmtId="3" fontId="2" fillId="0" borderId="23" xfId="0" applyNumberFormat="1" applyFont="1" applyBorder="1" applyAlignment="1">
      <alignment horizontal="right"/>
    </xf>
    <xf numFmtId="3" fontId="11" fillId="2" borderId="3" xfId="0" applyNumberFormat="1" applyFont="1" applyFill="1" applyBorder="1" applyAlignment="1">
      <alignment horizontal="right"/>
    </xf>
    <xf numFmtId="3" fontId="13" fillId="0" borderId="21" xfId="0" applyNumberFormat="1" applyFont="1" applyBorder="1" applyAlignment="1">
      <alignment horizontal="right"/>
    </xf>
    <xf numFmtId="3" fontId="13" fillId="0" borderId="23" xfId="0" applyNumberFormat="1" applyFont="1" applyBorder="1" applyAlignment="1">
      <alignment horizontal="right"/>
    </xf>
    <xf numFmtId="3" fontId="13" fillId="0" borderId="24" xfId="0" applyNumberFormat="1" applyFont="1" applyBorder="1" applyAlignment="1">
      <alignment horizontal="right"/>
    </xf>
    <xf numFmtId="3" fontId="13" fillId="0" borderId="25" xfId="0" applyNumberFormat="1" applyFont="1" applyBorder="1" applyAlignment="1">
      <alignment horizontal="right"/>
    </xf>
    <xf numFmtId="3" fontId="13" fillId="0" borderId="25" xfId="0" applyNumberFormat="1" applyFont="1" applyFill="1" applyBorder="1" applyAlignment="1">
      <alignment horizontal="right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horizontal="right" wrapText="1"/>
    </xf>
    <xf numFmtId="3" fontId="6" fillId="0" borderId="3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3" fontId="12" fillId="0" borderId="2" xfId="0" applyNumberFormat="1" applyFont="1" applyBorder="1" applyAlignment="1">
      <alignment horizontal="right" wrapText="1"/>
    </xf>
    <xf numFmtId="3" fontId="12" fillId="0" borderId="3" xfId="0" applyNumberFormat="1" applyFont="1" applyBorder="1" applyAlignment="1">
      <alignment horizontal="right" wrapText="1"/>
    </xf>
    <xf numFmtId="0" fontId="8" fillId="0" borderId="3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arika2/Asztal/K&#214;LTS&#201;GVET&#201;SI%20BESZ&#193;MOL&#211;%202011/1%20%20mell&#233;kl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áros"/>
      <sheetName val="hivatal"/>
      <sheetName val="GAMESZ"/>
      <sheetName val="társulás"/>
    </sheetNames>
    <sheetDataSet>
      <sheetData sheetId="0" refreshError="1"/>
      <sheetData sheetId="1">
        <row r="10">
          <cell r="D10">
            <v>5225080</v>
          </cell>
        </row>
        <row r="25">
          <cell r="D25">
            <v>0</v>
          </cell>
          <cell r="I25">
            <v>0</v>
          </cell>
          <cell r="J25">
            <v>0</v>
          </cell>
        </row>
      </sheetData>
      <sheetData sheetId="2">
        <row r="10">
          <cell r="D10">
            <v>661336</v>
          </cell>
        </row>
      </sheetData>
      <sheetData sheetId="3">
        <row r="10">
          <cell r="D10">
            <v>587033</v>
          </cell>
        </row>
        <row r="24">
          <cell r="D24">
            <v>0</v>
          </cell>
          <cell r="I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Layout" zoomScaleNormal="100" workbookViewId="0">
      <selection activeCell="K6" sqref="K6"/>
    </sheetView>
  </sheetViews>
  <sheetFormatPr defaultRowHeight="15" x14ac:dyDescent="0.25"/>
  <cols>
    <col min="3" max="3" width="28.42578125" customWidth="1"/>
    <col min="4" max="6" width="10.7109375" customWidth="1"/>
    <col min="7" max="7" width="6.5703125" customWidth="1"/>
    <col min="8" max="8" width="34.5703125" customWidth="1"/>
    <col min="9" max="11" width="10.7109375" customWidth="1"/>
    <col min="259" max="259" width="28.42578125" customWidth="1"/>
    <col min="260" max="262" width="10.7109375" customWidth="1"/>
    <col min="263" max="263" width="6.5703125" customWidth="1"/>
    <col min="264" max="264" width="34.5703125" customWidth="1"/>
    <col min="265" max="267" width="10.7109375" customWidth="1"/>
    <col min="515" max="515" width="28.42578125" customWidth="1"/>
    <col min="516" max="518" width="10.7109375" customWidth="1"/>
    <col min="519" max="519" width="6.5703125" customWidth="1"/>
    <col min="520" max="520" width="34.5703125" customWidth="1"/>
    <col min="521" max="523" width="10.7109375" customWidth="1"/>
    <col min="771" max="771" width="28.42578125" customWidth="1"/>
    <col min="772" max="774" width="10.7109375" customWidth="1"/>
    <col min="775" max="775" width="6.5703125" customWidth="1"/>
    <col min="776" max="776" width="34.5703125" customWidth="1"/>
    <col min="777" max="779" width="10.7109375" customWidth="1"/>
    <col min="1027" max="1027" width="28.42578125" customWidth="1"/>
    <col min="1028" max="1030" width="10.7109375" customWidth="1"/>
    <col min="1031" max="1031" width="6.5703125" customWidth="1"/>
    <col min="1032" max="1032" width="34.5703125" customWidth="1"/>
    <col min="1033" max="1035" width="10.7109375" customWidth="1"/>
    <col min="1283" max="1283" width="28.42578125" customWidth="1"/>
    <col min="1284" max="1286" width="10.7109375" customWidth="1"/>
    <col min="1287" max="1287" width="6.5703125" customWidth="1"/>
    <col min="1288" max="1288" width="34.5703125" customWidth="1"/>
    <col min="1289" max="1291" width="10.7109375" customWidth="1"/>
    <col min="1539" max="1539" width="28.42578125" customWidth="1"/>
    <col min="1540" max="1542" width="10.7109375" customWidth="1"/>
    <col min="1543" max="1543" width="6.5703125" customWidth="1"/>
    <col min="1544" max="1544" width="34.5703125" customWidth="1"/>
    <col min="1545" max="1547" width="10.7109375" customWidth="1"/>
    <col min="1795" max="1795" width="28.42578125" customWidth="1"/>
    <col min="1796" max="1798" width="10.7109375" customWidth="1"/>
    <col min="1799" max="1799" width="6.5703125" customWidth="1"/>
    <col min="1800" max="1800" width="34.5703125" customWidth="1"/>
    <col min="1801" max="1803" width="10.7109375" customWidth="1"/>
    <col min="2051" max="2051" width="28.42578125" customWidth="1"/>
    <col min="2052" max="2054" width="10.7109375" customWidth="1"/>
    <col min="2055" max="2055" width="6.5703125" customWidth="1"/>
    <col min="2056" max="2056" width="34.5703125" customWidth="1"/>
    <col min="2057" max="2059" width="10.7109375" customWidth="1"/>
    <col min="2307" max="2307" width="28.42578125" customWidth="1"/>
    <col min="2308" max="2310" width="10.7109375" customWidth="1"/>
    <col min="2311" max="2311" width="6.5703125" customWidth="1"/>
    <col min="2312" max="2312" width="34.5703125" customWidth="1"/>
    <col min="2313" max="2315" width="10.7109375" customWidth="1"/>
    <col min="2563" max="2563" width="28.42578125" customWidth="1"/>
    <col min="2564" max="2566" width="10.7109375" customWidth="1"/>
    <col min="2567" max="2567" width="6.5703125" customWidth="1"/>
    <col min="2568" max="2568" width="34.5703125" customWidth="1"/>
    <col min="2569" max="2571" width="10.7109375" customWidth="1"/>
    <col min="2819" max="2819" width="28.42578125" customWidth="1"/>
    <col min="2820" max="2822" width="10.7109375" customWidth="1"/>
    <col min="2823" max="2823" width="6.5703125" customWidth="1"/>
    <col min="2824" max="2824" width="34.5703125" customWidth="1"/>
    <col min="2825" max="2827" width="10.7109375" customWidth="1"/>
    <col min="3075" max="3075" width="28.42578125" customWidth="1"/>
    <col min="3076" max="3078" width="10.7109375" customWidth="1"/>
    <col min="3079" max="3079" width="6.5703125" customWidth="1"/>
    <col min="3080" max="3080" width="34.5703125" customWidth="1"/>
    <col min="3081" max="3083" width="10.7109375" customWidth="1"/>
    <col min="3331" max="3331" width="28.42578125" customWidth="1"/>
    <col min="3332" max="3334" width="10.7109375" customWidth="1"/>
    <col min="3335" max="3335" width="6.5703125" customWidth="1"/>
    <col min="3336" max="3336" width="34.5703125" customWidth="1"/>
    <col min="3337" max="3339" width="10.7109375" customWidth="1"/>
    <col min="3587" max="3587" width="28.42578125" customWidth="1"/>
    <col min="3588" max="3590" width="10.7109375" customWidth="1"/>
    <col min="3591" max="3591" width="6.5703125" customWidth="1"/>
    <col min="3592" max="3592" width="34.5703125" customWidth="1"/>
    <col min="3593" max="3595" width="10.7109375" customWidth="1"/>
    <col min="3843" max="3843" width="28.42578125" customWidth="1"/>
    <col min="3844" max="3846" width="10.7109375" customWidth="1"/>
    <col min="3847" max="3847" width="6.5703125" customWidth="1"/>
    <col min="3848" max="3848" width="34.5703125" customWidth="1"/>
    <col min="3849" max="3851" width="10.7109375" customWidth="1"/>
    <col min="4099" max="4099" width="28.42578125" customWidth="1"/>
    <col min="4100" max="4102" width="10.7109375" customWidth="1"/>
    <col min="4103" max="4103" width="6.5703125" customWidth="1"/>
    <col min="4104" max="4104" width="34.5703125" customWidth="1"/>
    <col min="4105" max="4107" width="10.7109375" customWidth="1"/>
    <col min="4355" max="4355" width="28.42578125" customWidth="1"/>
    <col min="4356" max="4358" width="10.7109375" customWidth="1"/>
    <col min="4359" max="4359" width="6.5703125" customWidth="1"/>
    <col min="4360" max="4360" width="34.5703125" customWidth="1"/>
    <col min="4361" max="4363" width="10.7109375" customWidth="1"/>
    <col min="4611" max="4611" width="28.42578125" customWidth="1"/>
    <col min="4612" max="4614" width="10.7109375" customWidth="1"/>
    <col min="4615" max="4615" width="6.5703125" customWidth="1"/>
    <col min="4616" max="4616" width="34.5703125" customWidth="1"/>
    <col min="4617" max="4619" width="10.7109375" customWidth="1"/>
    <col min="4867" max="4867" width="28.42578125" customWidth="1"/>
    <col min="4868" max="4870" width="10.7109375" customWidth="1"/>
    <col min="4871" max="4871" width="6.5703125" customWidth="1"/>
    <col min="4872" max="4872" width="34.5703125" customWidth="1"/>
    <col min="4873" max="4875" width="10.7109375" customWidth="1"/>
    <col min="5123" max="5123" width="28.42578125" customWidth="1"/>
    <col min="5124" max="5126" width="10.7109375" customWidth="1"/>
    <col min="5127" max="5127" width="6.5703125" customWidth="1"/>
    <col min="5128" max="5128" width="34.5703125" customWidth="1"/>
    <col min="5129" max="5131" width="10.7109375" customWidth="1"/>
    <col min="5379" max="5379" width="28.42578125" customWidth="1"/>
    <col min="5380" max="5382" width="10.7109375" customWidth="1"/>
    <col min="5383" max="5383" width="6.5703125" customWidth="1"/>
    <col min="5384" max="5384" width="34.5703125" customWidth="1"/>
    <col min="5385" max="5387" width="10.7109375" customWidth="1"/>
    <col min="5635" max="5635" width="28.42578125" customWidth="1"/>
    <col min="5636" max="5638" width="10.7109375" customWidth="1"/>
    <col min="5639" max="5639" width="6.5703125" customWidth="1"/>
    <col min="5640" max="5640" width="34.5703125" customWidth="1"/>
    <col min="5641" max="5643" width="10.7109375" customWidth="1"/>
    <col min="5891" max="5891" width="28.42578125" customWidth="1"/>
    <col min="5892" max="5894" width="10.7109375" customWidth="1"/>
    <col min="5895" max="5895" width="6.5703125" customWidth="1"/>
    <col min="5896" max="5896" width="34.5703125" customWidth="1"/>
    <col min="5897" max="5899" width="10.7109375" customWidth="1"/>
    <col min="6147" max="6147" width="28.42578125" customWidth="1"/>
    <col min="6148" max="6150" width="10.7109375" customWidth="1"/>
    <col min="6151" max="6151" width="6.5703125" customWidth="1"/>
    <col min="6152" max="6152" width="34.5703125" customWidth="1"/>
    <col min="6153" max="6155" width="10.7109375" customWidth="1"/>
    <col min="6403" max="6403" width="28.42578125" customWidth="1"/>
    <col min="6404" max="6406" width="10.7109375" customWidth="1"/>
    <col min="6407" max="6407" width="6.5703125" customWidth="1"/>
    <col min="6408" max="6408" width="34.5703125" customWidth="1"/>
    <col min="6409" max="6411" width="10.7109375" customWidth="1"/>
    <col min="6659" max="6659" width="28.42578125" customWidth="1"/>
    <col min="6660" max="6662" width="10.7109375" customWidth="1"/>
    <col min="6663" max="6663" width="6.5703125" customWidth="1"/>
    <col min="6664" max="6664" width="34.5703125" customWidth="1"/>
    <col min="6665" max="6667" width="10.7109375" customWidth="1"/>
    <col min="6915" max="6915" width="28.42578125" customWidth="1"/>
    <col min="6916" max="6918" width="10.7109375" customWidth="1"/>
    <col min="6919" max="6919" width="6.5703125" customWidth="1"/>
    <col min="6920" max="6920" width="34.5703125" customWidth="1"/>
    <col min="6921" max="6923" width="10.7109375" customWidth="1"/>
    <col min="7171" max="7171" width="28.42578125" customWidth="1"/>
    <col min="7172" max="7174" width="10.7109375" customWidth="1"/>
    <col min="7175" max="7175" width="6.5703125" customWidth="1"/>
    <col min="7176" max="7176" width="34.5703125" customWidth="1"/>
    <col min="7177" max="7179" width="10.7109375" customWidth="1"/>
    <col min="7427" max="7427" width="28.42578125" customWidth="1"/>
    <col min="7428" max="7430" width="10.7109375" customWidth="1"/>
    <col min="7431" max="7431" width="6.5703125" customWidth="1"/>
    <col min="7432" max="7432" width="34.5703125" customWidth="1"/>
    <col min="7433" max="7435" width="10.7109375" customWidth="1"/>
    <col min="7683" max="7683" width="28.42578125" customWidth="1"/>
    <col min="7684" max="7686" width="10.7109375" customWidth="1"/>
    <col min="7687" max="7687" width="6.5703125" customWidth="1"/>
    <col min="7688" max="7688" width="34.5703125" customWidth="1"/>
    <col min="7689" max="7691" width="10.7109375" customWidth="1"/>
    <col min="7939" max="7939" width="28.42578125" customWidth="1"/>
    <col min="7940" max="7942" width="10.7109375" customWidth="1"/>
    <col min="7943" max="7943" width="6.5703125" customWidth="1"/>
    <col min="7944" max="7944" width="34.5703125" customWidth="1"/>
    <col min="7945" max="7947" width="10.7109375" customWidth="1"/>
    <col min="8195" max="8195" width="28.42578125" customWidth="1"/>
    <col min="8196" max="8198" width="10.7109375" customWidth="1"/>
    <col min="8199" max="8199" width="6.5703125" customWidth="1"/>
    <col min="8200" max="8200" width="34.5703125" customWidth="1"/>
    <col min="8201" max="8203" width="10.7109375" customWidth="1"/>
    <col min="8451" max="8451" width="28.42578125" customWidth="1"/>
    <col min="8452" max="8454" width="10.7109375" customWidth="1"/>
    <col min="8455" max="8455" width="6.5703125" customWidth="1"/>
    <col min="8456" max="8456" width="34.5703125" customWidth="1"/>
    <col min="8457" max="8459" width="10.7109375" customWidth="1"/>
    <col min="8707" max="8707" width="28.42578125" customWidth="1"/>
    <col min="8708" max="8710" width="10.7109375" customWidth="1"/>
    <col min="8711" max="8711" width="6.5703125" customWidth="1"/>
    <col min="8712" max="8712" width="34.5703125" customWidth="1"/>
    <col min="8713" max="8715" width="10.7109375" customWidth="1"/>
    <col min="8963" max="8963" width="28.42578125" customWidth="1"/>
    <col min="8964" max="8966" width="10.7109375" customWidth="1"/>
    <col min="8967" max="8967" width="6.5703125" customWidth="1"/>
    <col min="8968" max="8968" width="34.5703125" customWidth="1"/>
    <col min="8969" max="8971" width="10.7109375" customWidth="1"/>
    <col min="9219" max="9219" width="28.42578125" customWidth="1"/>
    <col min="9220" max="9222" width="10.7109375" customWidth="1"/>
    <col min="9223" max="9223" width="6.5703125" customWidth="1"/>
    <col min="9224" max="9224" width="34.5703125" customWidth="1"/>
    <col min="9225" max="9227" width="10.7109375" customWidth="1"/>
    <col min="9475" max="9475" width="28.42578125" customWidth="1"/>
    <col min="9476" max="9478" width="10.7109375" customWidth="1"/>
    <col min="9479" max="9479" width="6.5703125" customWidth="1"/>
    <col min="9480" max="9480" width="34.5703125" customWidth="1"/>
    <col min="9481" max="9483" width="10.7109375" customWidth="1"/>
    <col min="9731" max="9731" width="28.42578125" customWidth="1"/>
    <col min="9732" max="9734" width="10.7109375" customWidth="1"/>
    <col min="9735" max="9735" width="6.5703125" customWidth="1"/>
    <col min="9736" max="9736" width="34.5703125" customWidth="1"/>
    <col min="9737" max="9739" width="10.7109375" customWidth="1"/>
    <col min="9987" max="9987" width="28.42578125" customWidth="1"/>
    <col min="9988" max="9990" width="10.7109375" customWidth="1"/>
    <col min="9991" max="9991" width="6.5703125" customWidth="1"/>
    <col min="9992" max="9992" width="34.5703125" customWidth="1"/>
    <col min="9993" max="9995" width="10.7109375" customWidth="1"/>
    <col min="10243" max="10243" width="28.42578125" customWidth="1"/>
    <col min="10244" max="10246" width="10.7109375" customWidth="1"/>
    <col min="10247" max="10247" width="6.5703125" customWidth="1"/>
    <col min="10248" max="10248" width="34.5703125" customWidth="1"/>
    <col min="10249" max="10251" width="10.7109375" customWidth="1"/>
    <col min="10499" max="10499" width="28.42578125" customWidth="1"/>
    <col min="10500" max="10502" width="10.7109375" customWidth="1"/>
    <col min="10503" max="10503" width="6.5703125" customWidth="1"/>
    <col min="10504" max="10504" width="34.5703125" customWidth="1"/>
    <col min="10505" max="10507" width="10.7109375" customWidth="1"/>
    <col min="10755" max="10755" width="28.42578125" customWidth="1"/>
    <col min="10756" max="10758" width="10.7109375" customWidth="1"/>
    <col min="10759" max="10759" width="6.5703125" customWidth="1"/>
    <col min="10760" max="10760" width="34.5703125" customWidth="1"/>
    <col min="10761" max="10763" width="10.7109375" customWidth="1"/>
    <col min="11011" max="11011" width="28.42578125" customWidth="1"/>
    <col min="11012" max="11014" width="10.7109375" customWidth="1"/>
    <col min="11015" max="11015" width="6.5703125" customWidth="1"/>
    <col min="11016" max="11016" width="34.5703125" customWidth="1"/>
    <col min="11017" max="11019" width="10.7109375" customWidth="1"/>
    <col min="11267" max="11267" width="28.42578125" customWidth="1"/>
    <col min="11268" max="11270" width="10.7109375" customWidth="1"/>
    <col min="11271" max="11271" width="6.5703125" customWidth="1"/>
    <col min="11272" max="11272" width="34.5703125" customWidth="1"/>
    <col min="11273" max="11275" width="10.7109375" customWidth="1"/>
    <col min="11523" max="11523" width="28.42578125" customWidth="1"/>
    <col min="11524" max="11526" width="10.7109375" customWidth="1"/>
    <col min="11527" max="11527" width="6.5703125" customWidth="1"/>
    <col min="11528" max="11528" width="34.5703125" customWidth="1"/>
    <col min="11529" max="11531" width="10.7109375" customWidth="1"/>
    <col min="11779" max="11779" width="28.42578125" customWidth="1"/>
    <col min="11780" max="11782" width="10.7109375" customWidth="1"/>
    <col min="11783" max="11783" width="6.5703125" customWidth="1"/>
    <col min="11784" max="11784" width="34.5703125" customWidth="1"/>
    <col min="11785" max="11787" width="10.7109375" customWidth="1"/>
    <col min="12035" max="12035" width="28.42578125" customWidth="1"/>
    <col min="12036" max="12038" width="10.7109375" customWidth="1"/>
    <col min="12039" max="12039" width="6.5703125" customWidth="1"/>
    <col min="12040" max="12040" width="34.5703125" customWidth="1"/>
    <col min="12041" max="12043" width="10.7109375" customWidth="1"/>
    <col min="12291" max="12291" width="28.42578125" customWidth="1"/>
    <col min="12292" max="12294" width="10.7109375" customWidth="1"/>
    <col min="12295" max="12295" width="6.5703125" customWidth="1"/>
    <col min="12296" max="12296" width="34.5703125" customWidth="1"/>
    <col min="12297" max="12299" width="10.7109375" customWidth="1"/>
    <col min="12547" max="12547" width="28.42578125" customWidth="1"/>
    <col min="12548" max="12550" width="10.7109375" customWidth="1"/>
    <col min="12551" max="12551" width="6.5703125" customWidth="1"/>
    <col min="12552" max="12552" width="34.5703125" customWidth="1"/>
    <col min="12553" max="12555" width="10.7109375" customWidth="1"/>
    <col min="12803" max="12803" width="28.42578125" customWidth="1"/>
    <col min="12804" max="12806" width="10.7109375" customWidth="1"/>
    <col min="12807" max="12807" width="6.5703125" customWidth="1"/>
    <col min="12808" max="12808" width="34.5703125" customWidth="1"/>
    <col min="12809" max="12811" width="10.7109375" customWidth="1"/>
    <col min="13059" max="13059" width="28.42578125" customWidth="1"/>
    <col min="13060" max="13062" width="10.7109375" customWidth="1"/>
    <col min="13063" max="13063" width="6.5703125" customWidth="1"/>
    <col min="13064" max="13064" width="34.5703125" customWidth="1"/>
    <col min="13065" max="13067" width="10.7109375" customWidth="1"/>
    <col min="13315" max="13315" width="28.42578125" customWidth="1"/>
    <col min="13316" max="13318" width="10.7109375" customWidth="1"/>
    <col min="13319" max="13319" width="6.5703125" customWidth="1"/>
    <col min="13320" max="13320" width="34.5703125" customWidth="1"/>
    <col min="13321" max="13323" width="10.7109375" customWidth="1"/>
    <col min="13571" max="13571" width="28.42578125" customWidth="1"/>
    <col min="13572" max="13574" width="10.7109375" customWidth="1"/>
    <col min="13575" max="13575" width="6.5703125" customWidth="1"/>
    <col min="13576" max="13576" width="34.5703125" customWidth="1"/>
    <col min="13577" max="13579" width="10.7109375" customWidth="1"/>
    <col min="13827" max="13827" width="28.42578125" customWidth="1"/>
    <col min="13828" max="13830" width="10.7109375" customWidth="1"/>
    <col min="13831" max="13831" width="6.5703125" customWidth="1"/>
    <col min="13832" max="13832" width="34.5703125" customWidth="1"/>
    <col min="13833" max="13835" width="10.7109375" customWidth="1"/>
    <col min="14083" max="14083" width="28.42578125" customWidth="1"/>
    <col min="14084" max="14086" width="10.7109375" customWidth="1"/>
    <col min="14087" max="14087" width="6.5703125" customWidth="1"/>
    <col min="14088" max="14088" width="34.5703125" customWidth="1"/>
    <col min="14089" max="14091" width="10.7109375" customWidth="1"/>
    <col min="14339" max="14339" width="28.42578125" customWidth="1"/>
    <col min="14340" max="14342" width="10.7109375" customWidth="1"/>
    <col min="14343" max="14343" width="6.5703125" customWidth="1"/>
    <col min="14344" max="14344" width="34.5703125" customWidth="1"/>
    <col min="14345" max="14347" width="10.7109375" customWidth="1"/>
    <col min="14595" max="14595" width="28.42578125" customWidth="1"/>
    <col min="14596" max="14598" width="10.7109375" customWidth="1"/>
    <col min="14599" max="14599" width="6.5703125" customWidth="1"/>
    <col min="14600" max="14600" width="34.5703125" customWidth="1"/>
    <col min="14601" max="14603" width="10.7109375" customWidth="1"/>
    <col min="14851" max="14851" width="28.42578125" customWidth="1"/>
    <col min="14852" max="14854" width="10.7109375" customWidth="1"/>
    <col min="14855" max="14855" width="6.5703125" customWidth="1"/>
    <col min="14856" max="14856" width="34.5703125" customWidth="1"/>
    <col min="14857" max="14859" width="10.7109375" customWidth="1"/>
    <col min="15107" max="15107" width="28.42578125" customWidth="1"/>
    <col min="15108" max="15110" width="10.7109375" customWidth="1"/>
    <col min="15111" max="15111" width="6.5703125" customWidth="1"/>
    <col min="15112" max="15112" width="34.5703125" customWidth="1"/>
    <col min="15113" max="15115" width="10.7109375" customWidth="1"/>
    <col min="15363" max="15363" width="28.42578125" customWidth="1"/>
    <col min="15364" max="15366" width="10.7109375" customWidth="1"/>
    <col min="15367" max="15367" width="6.5703125" customWidth="1"/>
    <col min="15368" max="15368" width="34.5703125" customWidth="1"/>
    <col min="15369" max="15371" width="10.7109375" customWidth="1"/>
    <col min="15619" max="15619" width="28.42578125" customWidth="1"/>
    <col min="15620" max="15622" width="10.7109375" customWidth="1"/>
    <col min="15623" max="15623" width="6.5703125" customWidth="1"/>
    <col min="15624" max="15624" width="34.5703125" customWidth="1"/>
    <col min="15625" max="15627" width="10.7109375" customWidth="1"/>
    <col min="15875" max="15875" width="28.42578125" customWidth="1"/>
    <col min="15876" max="15878" width="10.7109375" customWidth="1"/>
    <col min="15879" max="15879" width="6.5703125" customWidth="1"/>
    <col min="15880" max="15880" width="34.5703125" customWidth="1"/>
    <col min="15881" max="15883" width="10.7109375" customWidth="1"/>
    <col min="16131" max="16131" width="28.42578125" customWidth="1"/>
    <col min="16132" max="16134" width="10.7109375" customWidth="1"/>
    <col min="16135" max="16135" width="6.5703125" customWidth="1"/>
    <col min="16136" max="16136" width="34.5703125" customWidth="1"/>
    <col min="16137" max="16139" width="10.7109375" customWidth="1"/>
  </cols>
  <sheetData>
    <row r="1" spans="1:11" x14ac:dyDescent="0.25">
      <c r="A1" t="s">
        <v>45</v>
      </c>
      <c r="H1" s="1"/>
      <c r="I1" s="1"/>
      <c r="J1" s="1"/>
    </row>
    <row r="2" spans="1:11" x14ac:dyDescent="0.25">
      <c r="H2" s="1"/>
      <c r="I2" s="1"/>
      <c r="J2" s="1"/>
      <c r="K2" s="2" t="s">
        <v>47</v>
      </c>
    </row>
    <row r="3" spans="1:11" ht="15.75" x14ac:dyDescent="0.25">
      <c r="A3" s="89" t="s">
        <v>0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15.75" x14ac:dyDescent="0.25">
      <c r="A4" s="90">
        <v>40908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11" ht="15.75" x14ac:dyDescent="0.25">
      <c r="C5" s="3"/>
      <c r="D5" s="3"/>
      <c r="E5" s="3"/>
      <c r="F5" s="4"/>
      <c r="G5" s="5"/>
    </row>
    <row r="6" spans="1:11" ht="15.75" thickBot="1" x14ac:dyDescent="0.3">
      <c r="K6" s="6" t="s">
        <v>49</v>
      </c>
    </row>
    <row r="7" spans="1:11" ht="15.75" customHeight="1" thickBot="1" x14ac:dyDescent="0.3">
      <c r="A7" s="7" t="s">
        <v>1</v>
      </c>
      <c r="B7" s="8" t="s">
        <v>2</v>
      </c>
      <c r="C7" s="9" t="s">
        <v>3</v>
      </c>
      <c r="D7" s="9"/>
      <c r="E7" s="9"/>
      <c r="F7" s="10"/>
      <c r="G7" s="91" t="s">
        <v>4</v>
      </c>
      <c r="H7" s="92"/>
      <c r="I7" s="92"/>
      <c r="J7" s="92"/>
      <c r="K7" s="93"/>
    </row>
    <row r="8" spans="1:11" ht="12.75" customHeight="1" x14ac:dyDescent="0.25">
      <c r="A8" s="11" t="s">
        <v>5</v>
      </c>
      <c r="B8" s="12" t="s">
        <v>6</v>
      </c>
      <c r="C8" s="12"/>
      <c r="D8" s="94" t="s">
        <v>7</v>
      </c>
      <c r="E8" s="94" t="s">
        <v>8</v>
      </c>
      <c r="F8" s="94" t="s">
        <v>44</v>
      </c>
      <c r="G8" s="13" t="s">
        <v>9</v>
      </c>
      <c r="H8" s="14"/>
      <c r="I8" s="94" t="s">
        <v>7</v>
      </c>
      <c r="J8" s="94" t="s">
        <v>8</v>
      </c>
      <c r="K8" s="94" t="s">
        <v>44</v>
      </c>
    </row>
    <row r="9" spans="1:11" ht="18" customHeight="1" thickBot="1" x14ac:dyDescent="0.3">
      <c r="A9" s="15"/>
      <c r="B9" s="16"/>
      <c r="C9" s="16"/>
      <c r="D9" s="95"/>
      <c r="E9" s="95"/>
      <c r="F9" s="95"/>
      <c r="G9" s="15"/>
      <c r="H9" s="17"/>
      <c r="I9" s="95"/>
      <c r="J9" s="95"/>
      <c r="K9" s="95"/>
    </row>
    <row r="10" spans="1:11" ht="18" customHeight="1" x14ac:dyDescent="0.25">
      <c r="A10" s="18" t="s">
        <v>10</v>
      </c>
      <c r="B10" s="19"/>
      <c r="C10" s="20"/>
      <c r="D10" s="21">
        <v>210000</v>
      </c>
      <c r="E10" s="21">
        <v>210000</v>
      </c>
      <c r="F10" s="21">
        <v>209541</v>
      </c>
      <c r="G10" s="22" t="s">
        <v>11</v>
      </c>
      <c r="H10" s="23"/>
      <c r="I10" s="74"/>
      <c r="J10" s="21"/>
      <c r="K10" s="21"/>
    </row>
    <row r="11" spans="1:11" ht="18" customHeight="1" x14ac:dyDescent="0.25">
      <c r="A11" s="24" t="s">
        <v>12</v>
      </c>
      <c r="B11" s="25"/>
      <c r="C11" s="26"/>
      <c r="D11" s="27"/>
      <c r="E11" s="27"/>
      <c r="F11" s="27"/>
      <c r="G11" s="96" t="s">
        <v>13</v>
      </c>
      <c r="H11" s="97"/>
      <c r="I11" s="75"/>
      <c r="J11" s="27"/>
      <c r="K11" s="27"/>
    </row>
    <row r="12" spans="1:11" ht="18" customHeight="1" x14ac:dyDescent="0.25">
      <c r="A12" s="28" t="s">
        <v>14</v>
      </c>
      <c r="B12" s="29"/>
      <c r="C12" s="30"/>
      <c r="D12" s="31"/>
      <c r="E12" s="31"/>
      <c r="F12" s="31"/>
      <c r="G12" s="32" t="s">
        <v>15</v>
      </c>
      <c r="H12" s="33"/>
      <c r="I12" s="76"/>
      <c r="J12" s="31"/>
      <c r="K12" s="31"/>
    </row>
    <row r="13" spans="1:11" ht="18" customHeight="1" x14ac:dyDescent="0.25">
      <c r="A13" s="24" t="s">
        <v>16</v>
      </c>
      <c r="B13" s="25"/>
      <c r="C13" s="26"/>
      <c r="D13" s="31"/>
      <c r="E13" s="31"/>
      <c r="F13" s="31"/>
      <c r="G13" s="34" t="s">
        <v>17</v>
      </c>
      <c r="H13" s="35"/>
      <c r="I13" s="76"/>
      <c r="J13" s="31"/>
      <c r="K13" s="31"/>
    </row>
    <row r="14" spans="1:11" ht="17.25" customHeight="1" x14ac:dyDescent="0.25">
      <c r="A14" s="28"/>
      <c r="B14" s="29"/>
      <c r="C14" s="30"/>
      <c r="D14" s="31"/>
      <c r="E14" s="31"/>
      <c r="F14" s="79"/>
      <c r="G14" s="32" t="s">
        <v>18</v>
      </c>
      <c r="H14" s="33"/>
      <c r="I14" s="76"/>
      <c r="J14" s="31"/>
      <c r="K14" s="36"/>
    </row>
    <row r="15" spans="1:11" ht="17.25" customHeight="1" x14ac:dyDescent="0.25">
      <c r="A15" s="28"/>
      <c r="B15" s="29"/>
      <c r="C15" s="30"/>
      <c r="D15" s="37"/>
      <c r="E15" s="37"/>
      <c r="F15" s="80"/>
      <c r="G15" s="32" t="s">
        <v>19</v>
      </c>
      <c r="H15" s="33"/>
      <c r="I15" s="77"/>
      <c r="J15" s="37"/>
      <c r="K15" s="38"/>
    </row>
    <row r="16" spans="1:11" ht="15" customHeight="1" thickBot="1" x14ac:dyDescent="0.3">
      <c r="A16" s="28"/>
      <c r="B16" s="29"/>
      <c r="C16" s="30"/>
      <c r="D16" s="81"/>
      <c r="E16" s="81"/>
      <c r="F16" s="81"/>
      <c r="G16" s="32" t="s">
        <v>20</v>
      </c>
      <c r="H16" s="33"/>
      <c r="I16" s="39"/>
      <c r="J16" s="39"/>
      <c r="K16" s="39"/>
    </row>
    <row r="17" spans="1:11" ht="18" customHeight="1" thickBot="1" x14ac:dyDescent="0.3">
      <c r="A17" s="40" t="s">
        <v>21</v>
      </c>
      <c r="B17" s="41"/>
      <c r="C17" s="42"/>
      <c r="D17" s="43">
        <f>SUM(D10:D13)</f>
        <v>210000</v>
      </c>
      <c r="E17" s="43">
        <f>SUM(E10:E13)</f>
        <v>210000</v>
      </c>
      <c r="F17" s="44">
        <f>SUM(F10:F16)</f>
        <v>209541</v>
      </c>
      <c r="G17" s="98" t="s">
        <v>22</v>
      </c>
      <c r="H17" s="99"/>
      <c r="I17" s="43">
        <f>SUM(I10:I14)</f>
        <v>0</v>
      </c>
      <c r="J17" s="43">
        <f>SUM(J10:J14)</f>
        <v>0</v>
      </c>
      <c r="K17" s="44">
        <f>SUM(K10:K14)</f>
        <v>0</v>
      </c>
    </row>
    <row r="18" spans="1:11" ht="18" customHeight="1" thickBot="1" x14ac:dyDescent="0.3">
      <c r="A18" s="40"/>
      <c r="B18" s="41"/>
      <c r="C18" s="41"/>
      <c r="D18" s="45"/>
      <c r="E18" s="45"/>
      <c r="F18" s="43"/>
      <c r="G18" s="46" t="s">
        <v>23</v>
      </c>
      <c r="H18" s="47"/>
      <c r="I18" s="44"/>
      <c r="J18" s="44"/>
      <c r="K18" s="44"/>
    </row>
    <row r="19" spans="1:11" ht="27" customHeight="1" thickBot="1" x14ac:dyDescent="0.3">
      <c r="A19" s="100" t="s">
        <v>24</v>
      </c>
      <c r="B19" s="101"/>
      <c r="C19" s="101"/>
      <c r="D19" s="102"/>
      <c r="E19" s="102"/>
      <c r="F19" s="103"/>
      <c r="G19" s="104" t="s">
        <v>25</v>
      </c>
      <c r="H19" s="105"/>
      <c r="I19" s="45"/>
      <c r="J19" s="45"/>
      <c r="K19" s="48"/>
    </row>
    <row r="20" spans="1:11" ht="30" customHeight="1" thickBot="1" x14ac:dyDescent="0.3">
      <c r="A20" s="84" t="s">
        <v>26</v>
      </c>
      <c r="B20" s="85"/>
      <c r="C20" s="86"/>
      <c r="D20" s="82">
        <v>0</v>
      </c>
      <c r="E20" s="82">
        <v>0</v>
      </c>
      <c r="F20" s="82">
        <v>2673</v>
      </c>
      <c r="G20" s="87" t="s">
        <v>27</v>
      </c>
      <c r="H20" s="88"/>
      <c r="I20" s="50"/>
      <c r="J20" s="50"/>
      <c r="K20" s="49"/>
    </row>
    <row r="21" spans="1:11" ht="36.75" customHeight="1" thickBot="1" x14ac:dyDescent="0.3">
      <c r="A21" s="84" t="s">
        <v>28</v>
      </c>
      <c r="B21" s="85"/>
      <c r="C21" s="85"/>
      <c r="D21" s="82"/>
      <c r="E21" s="82"/>
      <c r="F21" s="82"/>
      <c r="G21" s="87" t="s">
        <v>29</v>
      </c>
      <c r="H21" s="88"/>
      <c r="I21" s="78">
        <f t="shared" ref="I21:J21" si="0">SUM(I22:I23)</f>
        <v>210000</v>
      </c>
      <c r="J21" s="78">
        <f t="shared" si="0"/>
        <v>210000</v>
      </c>
      <c r="K21" s="78">
        <f>SUM(K22:K23)</f>
        <v>209539</v>
      </c>
    </row>
    <row r="22" spans="1:11" ht="18" customHeight="1" thickBot="1" x14ac:dyDescent="0.3">
      <c r="A22" s="40" t="s">
        <v>30</v>
      </c>
      <c r="B22" s="40"/>
      <c r="C22" s="52"/>
      <c r="D22" s="82"/>
      <c r="E22" s="82"/>
      <c r="F22" s="82"/>
      <c r="G22" s="53" t="s">
        <v>31</v>
      </c>
      <c r="H22" s="54"/>
      <c r="I22" s="78"/>
      <c r="J22" s="78"/>
      <c r="K22" s="78"/>
    </row>
    <row r="23" spans="1:11" ht="18" customHeight="1" thickBot="1" x14ac:dyDescent="0.3">
      <c r="A23" s="24" t="s">
        <v>32</v>
      </c>
      <c r="B23" s="55"/>
      <c r="C23" s="56"/>
      <c r="D23" s="82"/>
      <c r="E23" s="82"/>
      <c r="F23" s="82"/>
      <c r="G23" s="32" t="s">
        <v>33</v>
      </c>
      <c r="H23" s="57"/>
      <c r="I23" s="78">
        <v>210000</v>
      </c>
      <c r="J23" s="78">
        <v>210000</v>
      </c>
      <c r="K23" s="78">
        <v>209539</v>
      </c>
    </row>
    <row r="24" spans="1:11" ht="18" customHeight="1" thickBot="1" x14ac:dyDescent="0.3">
      <c r="A24" s="58" t="s">
        <v>34</v>
      </c>
      <c r="B24" s="59"/>
      <c r="C24" s="60"/>
      <c r="D24" s="44">
        <f>SUM(D20+D23)</f>
        <v>0</v>
      </c>
      <c r="E24" s="44">
        <f>SUM(E20+E23)</f>
        <v>0</v>
      </c>
      <c r="F24" s="44">
        <f>SUM(F20+F23)</f>
        <v>2673</v>
      </c>
      <c r="G24" s="104" t="s">
        <v>35</v>
      </c>
      <c r="H24" s="106"/>
      <c r="I24" s="43">
        <f>SUM(I20:I21)</f>
        <v>210000</v>
      </c>
      <c r="J24" s="43">
        <f>SUM(J20:J21)</f>
        <v>210000</v>
      </c>
      <c r="K24" s="43">
        <f>SUM(K20:K21)</f>
        <v>209539</v>
      </c>
    </row>
    <row r="25" spans="1:11" ht="15" customHeight="1" thickBot="1" x14ac:dyDescent="0.3">
      <c r="A25" s="61" t="s">
        <v>36</v>
      </c>
      <c r="B25" s="62"/>
      <c r="C25" s="63"/>
      <c r="D25" s="83">
        <f>SUM([1]hivatal!D25+[1]GAMESZ!D24+[1]társulás!D24)</f>
        <v>0</v>
      </c>
      <c r="E25" s="83">
        <f>SUM([1]hivatal!E25+[1]GAMESZ!E24+[1]társulás!E24)</f>
        <v>0</v>
      </c>
      <c r="F25" s="83"/>
      <c r="G25" s="65" t="s">
        <v>37</v>
      </c>
      <c r="H25" s="66"/>
      <c r="I25" s="67">
        <f>SUM([1]hivatal!I25+[1]GAMESZ!I24+[1]társulás!I24)</f>
        <v>0</v>
      </c>
      <c r="J25" s="67">
        <f>SUM([1]hivatal!J25+[1]GAMESZ!J24+[1]társulás!J24)</f>
        <v>0</v>
      </c>
      <c r="K25" s="67"/>
    </row>
    <row r="26" spans="1:11" ht="18" customHeight="1" thickBot="1" x14ac:dyDescent="0.3">
      <c r="A26" s="68" t="s">
        <v>38</v>
      </c>
      <c r="B26" s="69"/>
      <c r="C26" s="70"/>
      <c r="D26" s="50">
        <f>SUM(D17+D24+D25)</f>
        <v>210000</v>
      </c>
      <c r="E26" s="50">
        <f>SUM(E17+E24+E25)</f>
        <v>210000</v>
      </c>
      <c r="F26" s="50">
        <f>SUM(F17+F24+F25)</f>
        <v>212214</v>
      </c>
      <c r="G26" s="53" t="s">
        <v>39</v>
      </c>
      <c r="H26" s="71"/>
      <c r="I26" s="50">
        <f>SUM(I17+I24+I25)</f>
        <v>210000</v>
      </c>
      <c r="J26" s="50">
        <f>SUM(J17+J24+J25)</f>
        <v>210000</v>
      </c>
      <c r="K26" s="44">
        <f>SUM(K17+K24+K25)</f>
        <v>209539</v>
      </c>
    </row>
    <row r="28" spans="1:11" x14ac:dyDescent="0.25">
      <c r="C28" s="72" t="s">
        <v>40</v>
      </c>
      <c r="D28" t="s">
        <v>41</v>
      </c>
      <c r="F28" s="73">
        <v>2673</v>
      </c>
    </row>
    <row r="29" spans="1:11" x14ac:dyDescent="0.25">
      <c r="D29" t="s">
        <v>42</v>
      </c>
      <c r="F29" s="73">
        <v>2675</v>
      </c>
    </row>
    <row r="30" spans="1:11" x14ac:dyDescent="0.25">
      <c r="A30" t="s">
        <v>48</v>
      </c>
    </row>
    <row r="32" spans="1:11" x14ac:dyDescent="0.25">
      <c r="G32" s="107"/>
      <c r="H32" s="107"/>
    </row>
    <row r="33" spans="7:8" x14ac:dyDescent="0.25">
      <c r="G33" s="107"/>
      <c r="H33" s="107"/>
    </row>
  </sheetData>
  <mergeCells count="21">
    <mergeCell ref="A21:C21"/>
    <mergeCell ref="G21:H21"/>
    <mergeCell ref="G24:H24"/>
    <mergeCell ref="G32:H32"/>
    <mergeCell ref="G33:H33"/>
    <mergeCell ref="A20:C20"/>
    <mergeCell ref="G20:H20"/>
    <mergeCell ref="A3:K3"/>
    <mergeCell ref="A4:K4"/>
    <mergeCell ref="G7:K7"/>
    <mergeCell ref="D8:D9"/>
    <mergeCell ref="E8:E9"/>
    <mergeCell ref="F8:F9"/>
    <mergeCell ref="I8:I9"/>
    <mergeCell ref="J8:J9"/>
    <mergeCell ref="K8:K9"/>
    <mergeCell ref="G11:H11"/>
    <mergeCell ref="G17:H17"/>
    <mergeCell ref="A19:C19"/>
    <mergeCell ref="D19:F19"/>
    <mergeCell ref="G19:H19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view="pageLayout" topLeftCell="A13" zoomScale="115" zoomScaleNormal="100" zoomScalePageLayoutView="115" workbookViewId="0">
      <selection activeCell="C31" sqref="C31"/>
    </sheetView>
  </sheetViews>
  <sheetFormatPr defaultRowHeight="15" x14ac:dyDescent="0.25"/>
  <cols>
    <col min="3" max="3" width="28.42578125" customWidth="1"/>
    <col min="4" max="6" width="10.7109375" customWidth="1"/>
    <col min="7" max="7" width="6.5703125" customWidth="1"/>
    <col min="8" max="8" width="34.5703125" customWidth="1"/>
    <col min="9" max="11" width="10.7109375" customWidth="1"/>
    <col min="259" max="259" width="28.42578125" customWidth="1"/>
    <col min="260" max="262" width="10.7109375" customWidth="1"/>
    <col min="263" max="263" width="6.5703125" customWidth="1"/>
    <col min="264" max="264" width="34.5703125" customWidth="1"/>
    <col min="265" max="267" width="10.7109375" customWidth="1"/>
    <col min="515" max="515" width="28.42578125" customWidth="1"/>
    <col min="516" max="518" width="10.7109375" customWidth="1"/>
    <col min="519" max="519" width="6.5703125" customWidth="1"/>
    <col min="520" max="520" width="34.5703125" customWidth="1"/>
    <col min="521" max="523" width="10.7109375" customWidth="1"/>
    <col min="771" max="771" width="28.42578125" customWidth="1"/>
    <col min="772" max="774" width="10.7109375" customWidth="1"/>
    <col min="775" max="775" width="6.5703125" customWidth="1"/>
    <col min="776" max="776" width="34.5703125" customWidth="1"/>
    <col min="777" max="779" width="10.7109375" customWidth="1"/>
    <col min="1027" max="1027" width="28.42578125" customWidth="1"/>
    <col min="1028" max="1030" width="10.7109375" customWidth="1"/>
    <col min="1031" max="1031" width="6.5703125" customWidth="1"/>
    <col min="1032" max="1032" width="34.5703125" customWidth="1"/>
    <col min="1033" max="1035" width="10.7109375" customWidth="1"/>
    <col min="1283" max="1283" width="28.42578125" customWidth="1"/>
    <col min="1284" max="1286" width="10.7109375" customWidth="1"/>
    <col min="1287" max="1287" width="6.5703125" customWidth="1"/>
    <col min="1288" max="1288" width="34.5703125" customWidth="1"/>
    <col min="1289" max="1291" width="10.7109375" customWidth="1"/>
    <col min="1539" max="1539" width="28.42578125" customWidth="1"/>
    <col min="1540" max="1542" width="10.7109375" customWidth="1"/>
    <col min="1543" max="1543" width="6.5703125" customWidth="1"/>
    <col min="1544" max="1544" width="34.5703125" customWidth="1"/>
    <col min="1545" max="1547" width="10.7109375" customWidth="1"/>
    <col min="1795" max="1795" width="28.42578125" customWidth="1"/>
    <col min="1796" max="1798" width="10.7109375" customWidth="1"/>
    <col min="1799" max="1799" width="6.5703125" customWidth="1"/>
    <col min="1800" max="1800" width="34.5703125" customWidth="1"/>
    <col min="1801" max="1803" width="10.7109375" customWidth="1"/>
    <col min="2051" max="2051" width="28.42578125" customWidth="1"/>
    <col min="2052" max="2054" width="10.7109375" customWidth="1"/>
    <col min="2055" max="2055" width="6.5703125" customWidth="1"/>
    <col min="2056" max="2056" width="34.5703125" customWidth="1"/>
    <col min="2057" max="2059" width="10.7109375" customWidth="1"/>
    <col min="2307" max="2307" width="28.42578125" customWidth="1"/>
    <col min="2308" max="2310" width="10.7109375" customWidth="1"/>
    <col min="2311" max="2311" width="6.5703125" customWidth="1"/>
    <col min="2312" max="2312" width="34.5703125" customWidth="1"/>
    <col min="2313" max="2315" width="10.7109375" customWidth="1"/>
    <col min="2563" max="2563" width="28.42578125" customWidth="1"/>
    <col min="2564" max="2566" width="10.7109375" customWidth="1"/>
    <col min="2567" max="2567" width="6.5703125" customWidth="1"/>
    <col min="2568" max="2568" width="34.5703125" customWidth="1"/>
    <col min="2569" max="2571" width="10.7109375" customWidth="1"/>
    <col min="2819" max="2819" width="28.42578125" customWidth="1"/>
    <col min="2820" max="2822" width="10.7109375" customWidth="1"/>
    <col min="2823" max="2823" width="6.5703125" customWidth="1"/>
    <col min="2824" max="2824" width="34.5703125" customWidth="1"/>
    <col min="2825" max="2827" width="10.7109375" customWidth="1"/>
    <col min="3075" max="3075" width="28.42578125" customWidth="1"/>
    <col min="3076" max="3078" width="10.7109375" customWidth="1"/>
    <col min="3079" max="3079" width="6.5703125" customWidth="1"/>
    <col min="3080" max="3080" width="34.5703125" customWidth="1"/>
    <col min="3081" max="3083" width="10.7109375" customWidth="1"/>
    <col min="3331" max="3331" width="28.42578125" customWidth="1"/>
    <col min="3332" max="3334" width="10.7109375" customWidth="1"/>
    <col min="3335" max="3335" width="6.5703125" customWidth="1"/>
    <col min="3336" max="3336" width="34.5703125" customWidth="1"/>
    <col min="3337" max="3339" width="10.7109375" customWidth="1"/>
    <col min="3587" max="3587" width="28.42578125" customWidth="1"/>
    <col min="3588" max="3590" width="10.7109375" customWidth="1"/>
    <col min="3591" max="3591" width="6.5703125" customWidth="1"/>
    <col min="3592" max="3592" width="34.5703125" customWidth="1"/>
    <col min="3593" max="3595" width="10.7109375" customWidth="1"/>
    <col min="3843" max="3843" width="28.42578125" customWidth="1"/>
    <col min="3844" max="3846" width="10.7109375" customWidth="1"/>
    <col min="3847" max="3847" width="6.5703125" customWidth="1"/>
    <col min="3848" max="3848" width="34.5703125" customWidth="1"/>
    <col min="3849" max="3851" width="10.7109375" customWidth="1"/>
    <col min="4099" max="4099" width="28.42578125" customWidth="1"/>
    <col min="4100" max="4102" width="10.7109375" customWidth="1"/>
    <col min="4103" max="4103" width="6.5703125" customWidth="1"/>
    <col min="4104" max="4104" width="34.5703125" customWidth="1"/>
    <col min="4105" max="4107" width="10.7109375" customWidth="1"/>
    <col min="4355" max="4355" width="28.42578125" customWidth="1"/>
    <col min="4356" max="4358" width="10.7109375" customWidth="1"/>
    <col min="4359" max="4359" width="6.5703125" customWidth="1"/>
    <col min="4360" max="4360" width="34.5703125" customWidth="1"/>
    <col min="4361" max="4363" width="10.7109375" customWidth="1"/>
    <col min="4611" max="4611" width="28.42578125" customWidth="1"/>
    <col min="4612" max="4614" width="10.7109375" customWidth="1"/>
    <col min="4615" max="4615" width="6.5703125" customWidth="1"/>
    <col min="4616" max="4616" width="34.5703125" customWidth="1"/>
    <col min="4617" max="4619" width="10.7109375" customWidth="1"/>
    <col min="4867" max="4867" width="28.42578125" customWidth="1"/>
    <col min="4868" max="4870" width="10.7109375" customWidth="1"/>
    <col min="4871" max="4871" width="6.5703125" customWidth="1"/>
    <col min="4872" max="4872" width="34.5703125" customWidth="1"/>
    <col min="4873" max="4875" width="10.7109375" customWidth="1"/>
    <col min="5123" max="5123" width="28.42578125" customWidth="1"/>
    <col min="5124" max="5126" width="10.7109375" customWidth="1"/>
    <col min="5127" max="5127" width="6.5703125" customWidth="1"/>
    <col min="5128" max="5128" width="34.5703125" customWidth="1"/>
    <col min="5129" max="5131" width="10.7109375" customWidth="1"/>
    <col min="5379" max="5379" width="28.42578125" customWidth="1"/>
    <col min="5380" max="5382" width="10.7109375" customWidth="1"/>
    <col min="5383" max="5383" width="6.5703125" customWidth="1"/>
    <col min="5384" max="5384" width="34.5703125" customWidth="1"/>
    <col min="5385" max="5387" width="10.7109375" customWidth="1"/>
    <col min="5635" max="5635" width="28.42578125" customWidth="1"/>
    <col min="5636" max="5638" width="10.7109375" customWidth="1"/>
    <col min="5639" max="5639" width="6.5703125" customWidth="1"/>
    <col min="5640" max="5640" width="34.5703125" customWidth="1"/>
    <col min="5641" max="5643" width="10.7109375" customWidth="1"/>
    <col min="5891" max="5891" width="28.42578125" customWidth="1"/>
    <col min="5892" max="5894" width="10.7109375" customWidth="1"/>
    <col min="5895" max="5895" width="6.5703125" customWidth="1"/>
    <col min="5896" max="5896" width="34.5703125" customWidth="1"/>
    <col min="5897" max="5899" width="10.7109375" customWidth="1"/>
    <col min="6147" max="6147" width="28.42578125" customWidth="1"/>
    <col min="6148" max="6150" width="10.7109375" customWidth="1"/>
    <col min="6151" max="6151" width="6.5703125" customWidth="1"/>
    <col min="6152" max="6152" width="34.5703125" customWidth="1"/>
    <col min="6153" max="6155" width="10.7109375" customWidth="1"/>
    <col min="6403" max="6403" width="28.42578125" customWidth="1"/>
    <col min="6404" max="6406" width="10.7109375" customWidth="1"/>
    <col min="6407" max="6407" width="6.5703125" customWidth="1"/>
    <col min="6408" max="6408" width="34.5703125" customWidth="1"/>
    <col min="6409" max="6411" width="10.7109375" customWidth="1"/>
    <col min="6659" max="6659" width="28.42578125" customWidth="1"/>
    <col min="6660" max="6662" width="10.7109375" customWidth="1"/>
    <col min="6663" max="6663" width="6.5703125" customWidth="1"/>
    <col min="6664" max="6664" width="34.5703125" customWidth="1"/>
    <col min="6665" max="6667" width="10.7109375" customWidth="1"/>
    <col min="6915" max="6915" width="28.42578125" customWidth="1"/>
    <col min="6916" max="6918" width="10.7109375" customWidth="1"/>
    <col min="6919" max="6919" width="6.5703125" customWidth="1"/>
    <col min="6920" max="6920" width="34.5703125" customWidth="1"/>
    <col min="6921" max="6923" width="10.7109375" customWidth="1"/>
    <col min="7171" max="7171" width="28.42578125" customWidth="1"/>
    <col min="7172" max="7174" width="10.7109375" customWidth="1"/>
    <col min="7175" max="7175" width="6.5703125" customWidth="1"/>
    <col min="7176" max="7176" width="34.5703125" customWidth="1"/>
    <col min="7177" max="7179" width="10.7109375" customWidth="1"/>
    <col min="7427" max="7427" width="28.42578125" customWidth="1"/>
    <col min="7428" max="7430" width="10.7109375" customWidth="1"/>
    <col min="7431" max="7431" width="6.5703125" customWidth="1"/>
    <col min="7432" max="7432" width="34.5703125" customWidth="1"/>
    <col min="7433" max="7435" width="10.7109375" customWidth="1"/>
    <col min="7683" max="7683" width="28.42578125" customWidth="1"/>
    <col min="7684" max="7686" width="10.7109375" customWidth="1"/>
    <col min="7687" max="7687" width="6.5703125" customWidth="1"/>
    <col min="7688" max="7688" width="34.5703125" customWidth="1"/>
    <col min="7689" max="7691" width="10.7109375" customWidth="1"/>
    <col min="7939" max="7939" width="28.42578125" customWidth="1"/>
    <col min="7940" max="7942" width="10.7109375" customWidth="1"/>
    <col min="7943" max="7943" width="6.5703125" customWidth="1"/>
    <col min="7944" max="7944" width="34.5703125" customWidth="1"/>
    <col min="7945" max="7947" width="10.7109375" customWidth="1"/>
    <col min="8195" max="8195" width="28.42578125" customWidth="1"/>
    <col min="8196" max="8198" width="10.7109375" customWidth="1"/>
    <col min="8199" max="8199" width="6.5703125" customWidth="1"/>
    <col min="8200" max="8200" width="34.5703125" customWidth="1"/>
    <col min="8201" max="8203" width="10.7109375" customWidth="1"/>
    <col min="8451" max="8451" width="28.42578125" customWidth="1"/>
    <col min="8452" max="8454" width="10.7109375" customWidth="1"/>
    <col min="8455" max="8455" width="6.5703125" customWidth="1"/>
    <col min="8456" max="8456" width="34.5703125" customWidth="1"/>
    <col min="8457" max="8459" width="10.7109375" customWidth="1"/>
    <col min="8707" max="8707" width="28.42578125" customWidth="1"/>
    <col min="8708" max="8710" width="10.7109375" customWidth="1"/>
    <col min="8711" max="8711" width="6.5703125" customWidth="1"/>
    <col min="8712" max="8712" width="34.5703125" customWidth="1"/>
    <col min="8713" max="8715" width="10.7109375" customWidth="1"/>
    <col min="8963" max="8963" width="28.42578125" customWidth="1"/>
    <col min="8964" max="8966" width="10.7109375" customWidth="1"/>
    <col min="8967" max="8967" width="6.5703125" customWidth="1"/>
    <col min="8968" max="8968" width="34.5703125" customWidth="1"/>
    <col min="8969" max="8971" width="10.7109375" customWidth="1"/>
    <col min="9219" max="9219" width="28.42578125" customWidth="1"/>
    <col min="9220" max="9222" width="10.7109375" customWidth="1"/>
    <col min="9223" max="9223" width="6.5703125" customWidth="1"/>
    <col min="9224" max="9224" width="34.5703125" customWidth="1"/>
    <col min="9225" max="9227" width="10.7109375" customWidth="1"/>
    <col min="9475" max="9475" width="28.42578125" customWidth="1"/>
    <col min="9476" max="9478" width="10.7109375" customWidth="1"/>
    <col min="9479" max="9479" width="6.5703125" customWidth="1"/>
    <col min="9480" max="9480" width="34.5703125" customWidth="1"/>
    <col min="9481" max="9483" width="10.7109375" customWidth="1"/>
    <col min="9731" max="9731" width="28.42578125" customWidth="1"/>
    <col min="9732" max="9734" width="10.7109375" customWidth="1"/>
    <col min="9735" max="9735" width="6.5703125" customWidth="1"/>
    <col min="9736" max="9736" width="34.5703125" customWidth="1"/>
    <col min="9737" max="9739" width="10.7109375" customWidth="1"/>
    <col min="9987" max="9987" width="28.42578125" customWidth="1"/>
    <col min="9988" max="9990" width="10.7109375" customWidth="1"/>
    <col min="9991" max="9991" width="6.5703125" customWidth="1"/>
    <col min="9992" max="9992" width="34.5703125" customWidth="1"/>
    <col min="9993" max="9995" width="10.7109375" customWidth="1"/>
    <col min="10243" max="10243" width="28.42578125" customWidth="1"/>
    <col min="10244" max="10246" width="10.7109375" customWidth="1"/>
    <col min="10247" max="10247" width="6.5703125" customWidth="1"/>
    <col min="10248" max="10248" width="34.5703125" customWidth="1"/>
    <col min="10249" max="10251" width="10.7109375" customWidth="1"/>
    <col min="10499" max="10499" width="28.42578125" customWidth="1"/>
    <col min="10500" max="10502" width="10.7109375" customWidth="1"/>
    <col min="10503" max="10503" width="6.5703125" customWidth="1"/>
    <col min="10504" max="10504" width="34.5703125" customWidth="1"/>
    <col min="10505" max="10507" width="10.7109375" customWidth="1"/>
    <col min="10755" max="10755" width="28.42578125" customWidth="1"/>
    <col min="10756" max="10758" width="10.7109375" customWidth="1"/>
    <col min="10759" max="10759" width="6.5703125" customWidth="1"/>
    <col min="10760" max="10760" width="34.5703125" customWidth="1"/>
    <col min="10761" max="10763" width="10.7109375" customWidth="1"/>
    <col min="11011" max="11011" width="28.42578125" customWidth="1"/>
    <col min="11012" max="11014" width="10.7109375" customWidth="1"/>
    <col min="11015" max="11015" width="6.5703125" customWidth="1"/>
    <col min="11016" max="11016" width="34.5703125" customWidth="1"/>
    <col min="11017" max="11019" width="10.7109375" customWidth="1"/>
    <col min="11267" max="11267" width="28.42578125" customWidth="1"/>
    <col min="11268" max="11270" width="10.7109375" customWidth="1"/>
    <col min="11271" max="11271" width="6.5703125" customWidth="1"/>
    <col min="11272" max="11272" width="34.5703125" customWidth="1"/>
    <col min="11273" max="11275" width="10.7109375" customWidth="1"/>
    <col min="11523" max="11523" width="28.42578125" customWidth="1"/>
    <col min="11524" max="11526" width="10.7109375" customWidth="1"/>
    <col min="11527" max="11527" width="6.5703125" customWidth="1"/>
    <col min="11528" max="11528" width="34.5703125" customWidth="1"/>
    <col min="11529" max="11531" width="10.7109375" customWidth="1"/>
    <col min="11779" max="11779" width="28.42578125" customWidth="1"/>
    <col min="11780" max="11782" width="10.7109375" customWidth="1"/>
    <col min="11783" max="11783" width="6.5703125" customWidth="1"/>
    <col min="11784" max="11784" width="34.5703125" customWidth="1"/>
    <col min="11785" max="11787" width="10.7109375" customWidth="1"/>
    <col min="12035" max="12035" width="28.42578125" customWidth="1"/>
    <col min="12036" max="12038" width="10.7109375" customWidth="1"/>
    <col min="12039" max="12039" width="6.5703125" customWidth="1"/>
    <col min="12040" max="12040" width="34.5703125" customWidth="1"/>
    <col min="12041" max="12043" width="10.7109375" customWidth="1"/>
    <col min="12291" max="12291" width="28.42578125" customWidth="1"/>
    <col min="12292" max="12294" width="10.7109375" customWidth="1"/>
    <col min="12295" max="12295" width="6.5703125" customWidth="1"/>
    <col min="12296" max="12296" width="34.5703125" customWidth="1"/>
    <col min="12297" max="12299" width="10.7109375" customWidth="1"/>
    <col min="12547" max="12547" width="28.42578125" customWidth="1"/>
    <col min="12548" max="12550" width="10.7109375" customWidth="1"/>
    <col min="12551" max="12551" width="6.5703125" customWidth="1"/>
    <col min="12552" max="12552" width="34.5703125" customWidth="1"/>
    <col min="12553" max="12555" width="10.7109375" customWidth="1"/>
    <col min="12803" max="12803" width="28.42578125" customWidth="1"/>
    <col min="12804" max="12806" width="10.7109375" customWidth="1"/>
    <col min="12807" max="12807" width="6.5703125" customWidth="1"/>
    <col min="12808" max="12808" width="34.5703125" customWidth="1"/>
    <col min="12809" max="12811" width="10.7109375" customWidth="1"/>
    <col min="13059" max="13059" width="28.42578125" customWidth="1"/>
    <col min="13060" max="13062" width="10.7109375" customWidth="1"/>
    <col min="13063" max="13063" width="6.5703125" customWidth="1"/>
    <col min="13064" max="13064" width="34.5703125" customWidth="1"/>
    <col min="13065" max="13067" width="10.7109375" customWidth="1"/>
    <col min="13315" max="13315" width="28.42578125" customWidth="1"/>
    <col min="13316" max="13318" width="10.7109375" customWidth="1"/>
    <col min="13319" max="13319" width="6.5703125" customWidth="1"/>
    <col min="13320" max="13320" width="34.5703125" customWidth="1"/>
    <col min="13321" max="13323" width="10.7109375" customWidth="1"/>
    <col min="13571" max="13571" width="28.42578125" customWidth="1"/>
    <col min="13572" max="13574" width="10.7109375" customWidth="1"/>
    <col min="13575" max="13575" width="6.5703125" customWidth="1"/>
    <col min="13576" max="13576" width="34.5703125" customWidth="1"/>
    <col min="13577" max="13579" width="10.7109375" customWidth="1"/>
    <col min="13827" max="13827" width="28.42578125" customWidth="1"/>
    <col min="13828" max="13830" width="10.7109375" customWidth="1"/>
    <col min="13831" max="13831" width="6.5703125" customWidth="1"/>
    <col min="13832" max="13832" width="34.5703125" customWidth="1"/>
    <col min="13833" max="13835" width="10.7109375" customWidth="1"/>
    <col min="14083" max="14083" width="28.42578125" customWidth="1"/>
    <col min="14084" max="14086" width="10.7109375" customWidth="1"/>
    <col min="14087" max="14087" width="6.5703125" customWidth="1"/>
    <col min="14088" max="14088" width="34.5703125" customWidth="1"/>
    <col min="14089" max="14091" width="10.7109375" customWidth="1"/>
    <col min="14339" max="14339" width="28.42578125" customWidth="1"/>
    <col min="14340" max="14342" width="10.7109375" customWidth="1"/>
    <col min="14343" max="14343" width="6.5703125" customWidth="1"/>
    <col min="14344" max="14344" width="34.5703125" customWidth="1"/>
    <col min="14345" max="14347" width="10.7109375" customWidth="1"/>
    <col min="14595" max="14595" width="28.42578125" customWidth="1"/>
    <col min="14596" max="14598" width="10.7109375" customWidth="1"/>
    <col min="14599" max="14599" width="6.5703125" customWidth="1"/>
    <col min="14600" max="14600" width="34.5703125" customWidth="1"/>
    <col min="14601" max="14603" width="10.7109375" customWidth="1"/>
    <col min="14851" max="14851" width="28.42578125" customWidth="1"/>
    <col min="14852" max="14854" width="10.7109375" customWidth="1"/>
    <col min="14855" max="14855" width="6.5703125" customWidth="1"/>
    <col min="14856" max="14856" width="34.5703125" customWidth="1"/>
    <col min="14857" max="14859" width="10.7109375" customWidth="1"/>
    <col min="15107" max="15107" width="28.42578125" customWidth="1"/>
    <col min="15108" max="15110" width="10.7109375" customWidth="1"/>
    <col min="15111" max="15111" width="6.5703125" customWidth="1"/>
    <col min="15112" max="15112" width="34.5703125" customWidth="1"/>
    <col min="15113" max="15115" width="10.7109375" customWidth="1"/>
    <col min="15363" max="15363" width="28.42578125" customWidth="1"/>
    <col min="15364" max="15366" width="10.7109375" customWidth="1"/>
    <col min="15367" max="15367" width="6.5703125" customWidth="1"/>
    <col min="15368" max="15368" width="34.5703125" customWidth="1"/>
    <col min="15369" max="15371" width="10.7109375" customWidth="1"/>
    <col min="15619" max="15619" width="28.42578125" customWidth="1"/>
    <col min="15620" max="15622" width="10.7109375" customWidth="1"/>
    <col min="15623" max="15623" width="6.5703125" customWidth="1"/>
    <col min="15624" max="15624" width="34.5703125" customWidth="1"/>
    <col min="15625" max="15627" width="10.7109375" customWidth="1"/>
    <col min="15875" max="15875" width="28.42578125" customWidth="1"/>
    <col min="15876" max="15878" width="10.7109375" customWidth="1"/>
    <col min="15879" max="15879" width="6.5703125" customWidth="1"/>
    <col min="15880" max="15880" width="34.5703125" customWidth="1"/>
    <col min="15881" max="15883" width="10.7109375" customWidth="1"/>
    <col min="16131" max="16131" width="28.42578125" customWidth="1"/>
    <col min="16132" max="16134" width="10.7109375" customWidth="1"/>
    <col min="16135" max="16135" width="6.5703125" customWidth="1"/>
    <col min="16136" max="16136" width="34.5703125" customWidth="1"/>
    <col min="16137" max="16139" width="10.7109375" customWidth="1"/>
  </cols>
  <sheetData>
    <row r="1" spans="1:11" x14ac:dyDescent="0.25">
      <c r="A1" t="s">
        <v>46</v>
      </c>
      <c r="H1" s="1"/>
      <c r="I1" s="1"/>
      <c r="J1" s="1"/>
    </row>
    <row r="2" spans="1:11" x14ac:dyDescent="0.25">
      <c r="H2" s="1"/>
      <c r="I2" s="1"/>
      <c r="J2" s="1"/>
      <c r="K2" s="2" t="s">
        <v>43</v>
      </c>
    </row>
    <row r="3" spans="1:11" ht="15.75" x14ac:dyDescent="0.25">
      <c r="A3" s="89" t="s">
        <v>0</v>
      </c>
      <c r="B3" s="89"/>
      <c r="C3" s="89"/>
      <c r="D3" s="89"/>
      <c r="E3" s="89"/>
      <c r="F3" s="89"/>
      <c r="G3" s="89"/>
      <c r="H3" s="89"/>
      <c r="I3" s="89"/>
      <c r="J3" s="89"/>
      <c r="K3" s="89"/>
    </row>
    <row r="4" spans="1:11" ht="15.75" x14ac:dyDescent="0.25">
      <c r="A4" s="90">
        <v>40908</v>
      </c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11" ht="15.75" x14ac:dyDescent="0.25">
      <c r="C5" s="3"/>
      <c r="D5" s="3"/>
      <c r="E5" s="3"/>
      <c r="F5" s="4"/>
      <c r="G5" s="5"/>
    </row>
    <row r="6" spans="1:11" ht="15.75" thickBot="1" x14ac:dyDescent="0.3">
      <c r="K6" s="6" t="s">
        <v>49</v>
      </c>
    </row>
    <row r="7" spans="1:11" ht="15.75" customHeight="1" thickBot="1" x14ac:dyDescent="0.3">
      <c r="A7" s="7" t="s">
        <v>1</v>
      </c>
      <c r="B7" s="8" t="s">
        <v>2</v>
      </c>
      <c r="C7" s="9" t="s">
        <v>3</v>
      </c>
      <c r="D7" s="9"/>
      <c r="E7" s="9"/>
      <c r="F7" s="10"/>
      <c r="G7" s="91" t="s">
        <v>4</v>
      </c>
      <c r="H7" s="92"/>
      <c r="I7" s="92"/>
      <c r="J7" s="92"/>
      <c r="K7" s="93"/>
    </row>
    <row r="8" spans="1:11" ht="12.75" customHeight="1" x14ac:dyDescent="0.25">
      <c r="A8" s="11" t="s">
        <v>5</v>
      </c>
      <c r="B8" s="12" t="s">
        <v>6</v>
      </c>
      <c r="C8" s="12"/>
      <c r="D8" s="94" t="s">
        <v>7</v>
      </c>
      <c r="E8" s="94" t="s">
        <v>8</v>
      </c>
      <c r="F8" s="94" t="s">
        <v>44</v>
      </c>
      <c r="G8" s="13" t="s">
        <v>9</v>
      </c>
      <c r="H8" s="14"/>
      <c r="I8" s="94" t="s">
        <v>7</v>
      </c>
      <c r="J8" s="94" t="s">
        <v>8</v>
      </c>
      <c r="K8" s="94" t="s">
        <v>44</v>
      </c>
    </row>
    <row r="9" spans="1:11" ht="18" customHeight="1" thickBot="1" x14ac:dyDescent="0.3">
      <c r="A9" s="15"/>
      <c r="B9" s="16"/>
      <c r="C9" s="16"/>
      <c r="D9" s="95"/>
      <c r="E9" s="95"/>
      <c r="F9" s="95"/>
      <c r="G9" s="15"/>
      <c r="H9" s="17"/>
      <c r="I9" s="95"/>
      <c r="J9" s="95"/>
      <c r="K9" s="95"/>
    </row>
    <row r="10" spans="1:11" ht="18" customHeight="1" x14ac:dyDescent="0.25">
      <c r="A10" s="18" t="s">
        <v>10</v>
      </c>
      <c r="B10" s="19"/>
      <c r="C10" s="20"/>
      <c r="D10" s="21">
        <v>0</v>
      </c>
      <c r="E10" s="21">
        <v>311000</v>
      </c>
      <c r="F10" s="21">
        <v>311351</v>
      </c>
      <c r="G10" s="22" t="s">
        <v>11</v>
      </c>
      <c r="H10" s="23"/>
      <c r="I10" s="74">
        <v>210000</v>
      </c>
      <c r="J10" s="21">
        <v>404907</v>
      </c>
      <c r="K10" s="21">
        <v>404907</v>
      </c>
    </row>
    <row r="11" spans="1:11" ht="18" customHeight="1" x14ac:dyDescent="0.25">
      <c r="A11" s="24" t="s">
        <v>12</v>
      </c>
      <c r="B11" s="25"/>
      <c r="C11" s="26"/>
      <c r="D11" s="27"/>
      <c r="E11" s="27"/>
      <c r="F11" s="27"/>
      <c r="G11" s="96" t="s">
        <v>13</v>
      </c>
      <c r="H11" s="97"/>
      <c r="I11" s="75"/>
      <c r="J11" s="27"/>
      <c r="K11" s="27"/>
    </row>
    <row r="12" spans="1:11" ht="18" customHeight="1" x14ac:dyDescent="0.25">
      <c r="A12" s="28" t="s">
        <v>14</v>
      </c>
      <c r="B12" s="29"/>
      <c r="C12" s="30"/>
      <c r="D12" s="31"/>
      <c r="E12" s="31"/>
      <c r="F12" s="31"/>
      <c r="G12" s="32" t="s">
        <v>15</v>
      </c>
      <c r="H12" s="33"/>
      <c r="I12" s="76"/>
      <c r="J12" s="31"/>
      <c r="K12" s="31"/>
    </row>
    <row r="13" spans="1:11" ht="18" customHeight="1" x14ac:dyDescent="0.25">
      <c r="A13" s="24" t="s">
        <v>16</v>
      </c>
      <c r="B13" s="25"/>
      <c r="C13" s="26"/>
      <c r="D13" s="31"/>
      <c r="E13" s="31"/>
      <c r="F13" s="31"/>
      <c r="G13" s="34" t="s">
        <v>17</v>
      </c>
      <c r="H13" s="35"/>
      <c r="I13" s="76"/>
      <c r="J13" s="31"/>
      <c r="K13" s="31"/>
    </row>
    <row r="14" spans="1:11" ht="17.25" customHeight="1" x14ac:dyDescent="0.25">
      <c r="A14" s="28"/>
      <c r="B14" s="29"/>
      <c r="C14" s="30"/>
      <c r="D14" s="31"/>
      <c r="E14" s="31"/>
      <c r="F14" s="36"/>
      <c r="G14" s="32" t="s">
        <v>18</v>
      </c>
      <c r="H14" s="33"/>
      <c r="I14" s="76"/>
      <c r="J14" s="31"/>
      <c r="K14" s="36"/>
    </row>
    <row r="15" spans="1:11" ht="17.25" customHeight="1" x14ac:dyDescent="0.25">
      <c r="A15" s="28"/>
      <c r="B15" s="29"/>
      <c r="C15" s="30"/>
      <c r="D15" s="37"/>
      <c r="E15" s="37"/>
      <c r="F15" s="38"/>
      <c r="G15" s="32" t="s">
        <v>19</v>
      </c>
      <c r="H15" s="33"/>
      <c r="I15" s="77"/>
      <c r="J15" s="37"/>
      <c r="K15" s="38"/>
    </row>
    <row r="16" spans="1:11" ht="15" customHeight="1" thickBot="1" x14ac:dyDescent="0.3">
      <c r="A16" s="28"/>
      <c r="B16" s="29"/>
      <c r="C16" s="30"/>
      <c r="D16" s="39"/>
      <c r="E16" s="39"/>
      <c r="F16" s="39"/>
      <c r="G16" s="32" t="s">
        <v>20</v>
      </c>
      <c r="H16" s="33"/>
      <c r="I16" s="39"/>
      <c r="J16" s="39"/>
      <c r="K16" s="39"/>
    </row>
    <row r="17" spans="1:11" ht="18" customHeight="1" thickBot="1" x14ac:dyDescent="0.3">
      <c r="A17" s="40" t="s">
        <v>21</v>
      </c>
      <c r="B17" s="41"/>
      <c r="C17" s="42"/>
      <c r="D17" s="43">
        <f>SUM(D10:D13)</f>
        <v>0</v>
      </c>
      <c r="E17" s="43">
        <f>SUM(E10:E13)</f>
        <v>311000</v>
      </c>
      <c r="F17" s="44">
        <f>SUM(F10:F16)</f>
        <v>311351</v>
      </c>
      <c r="G17" s="98" t="s">
        <v>22</v>
      </c>
      <c r="H17" s="99"/>
      <c r="I17" s="43">
        <f>SUM(I10:I14)</f>
        <v>210000</v>
      </c>
      <c r="J17" s="43">
        <f>SUM(J10:J14)</f>
        <v>404907</v>
      </c>
      <c r="K17" s="44">
        <f>SUM(K10:K14)</f>
        <v>404907</v>
      </c>
    </row>
    <row r="18" spans="1:11" ht="18" customHeight="1" thickBot="1" x14ac:dyDescent="0.3">
      <c r="A18" s="40"/>
      <c r="B18" s="41"/>
      <c r="C18" s="41"/>
      <c r="D18" s="45"/>
      <c r="E18" s="45"/>
      <c r="F18" s="43"/>
      <c r="G18" s="46" t="s">
        <v>23</v>
      </c>
      <c r="H18" s="47"/>
      <c r="I18" s="44"/>
      <c r="J18" s="44"/>
      <c r="K18" s="44"/>
    </row>
    <row r="19" spans="1:11" ht="27" customHeight="1" thickBot="1" x14ac:dyDescent="0.3">
      <c r="A19" s="84" t="s">
        <v>24</v>
      </c>
      <c r="B19" s="85"/>
      <c r="C19" s="85"/>
      <c r="D19" s="108"/>
      <c r="E19" s="108"/>
      <c r="F19" s="109"/>
      <c r="G19" s="104" t="s">
        <v>25</v>
      </c>
      <c r="H19" s="105"/>
      <c r="I19" s="45"/>
      <c r="J19" s="45"/>
      <c r="K19" s="48"/>
    </row>
    <row r="20" spans="1:11" ht="30" customHeight="1" thickBot="1" x14ac:dyDescent="0.3">
      <c r="A20" s="84" t="s">
        <v>26</v>
      </c>
      <c r="B20" s="85"/>
      <c r="C20" s="86"/>
      <c r="D20" s="49">
        <v>0</v>
      </c>
      <c r="E20" s="49">
        <v>0</v>
      </c>
      <c r="F20" s="49">
        <v>94671</v>
      </c>
      <c r="G20" s="87" t="s">
        <v>27</v>
      </c>
      <c r="H20" s="88"/>
      <c r="I20" s="50"/>
      <c r="J20" s="50"/>
      <c r="K20" s="49"/>
    </row>
    <row r="21" spans="1:11" ht="36.75" customHeight="1" thickBot="1" x14ac:dyDescent="0.3">
      <c r="A21" s="100" t="s">
        <v>28</v>
      </c>
      <c r="B21" s="101"/>
      <c r="C21" s="110"/>
      <c r="D21" s="49"/>
      <c r="E21" s="49"/>
      <c r="F21" s="49"/>
      <c r="G21" s="87" t="s">
        <v>29</v>
      </c>
      <c r="H21" s="88"/>
      <c r="I21" s="51"/>
      <c r="J21" s="51"/>
      <c r="K21" s="51"/>
    </row>
    <row r="22" spans="1:11" ht="18" customHeight="1" thickBot="1" x14ac:dyDescent="0.3">
      <c r="A22" s="40" t="s">
        <v>30</v>
      </c>
      <c r="B22" s="40"/>
      <c r="C22" s="52"/>
      <c r="D22" s="49"/>
      <c r="E22" s="49"/>
      <c r="F22" s="49"/>
      <c r="G22" s="53" t="s">
        <v>31</v>
      </c>
      <c r="H22" s="54"/>
      <c r="I22" s="51"/>
      <c r="J22" s="51"/>
      <c r="K22" s="51"/>
    </row>
    <row r="23" spans="1:11" ht="18" customHeight="1" thickBot="1" x14ac:dyDescent="0.3">
      <c r="A23" s="24" t="s">
        <v>32</v>
      </c>
      <c r="B23" s="55"/>
      <c r="C23" s="56"/>
      <c r="D23" s="49"/>
      <c r="E23" s="49"/>
      <c r="F23" s="49"/>
      <c r="G23" s="32" t="s">
        <v>33</v>
      </c>
      <c r="H23" s="57"/>
      <c r="I23" s="51"/>
      <c r="J23" s="51"/>
      <c r="K23" s="51"/>
    </row>
    <row r="24" spans="1:11" ht="18" customHeight="1" thickBot="1" x14ac:dyDescent="0.3">
      <c r="A24" s="58" t="s">
        <v>34</v>
      </c>
      <c r="B24" s="59"/>
      <c r="C24" s="60"/>
      <c r="D24" s="44">
        <f>SUM(D20+D23)</f>
        <v>0</v>
      </c>
      <c r="E24" s="44">
        <f>SUM(E20+E23)</f>
        <v>0</v>
      </c>
      <c r="F24" s="44">
        <f>SUM(F20+F23)</f>
        <v>94671</v>
      </c>
      <c r="G24" s="104" t="s">
        <v>35</v>
      </c>
      <c r="H24" s="106"/>
      <c r="I24" s="43"/>
      <c r="J24" s="43"/>
      <c r="K24" s="43"/>
    </row>
    <row r="25" spans="1:11" ht="15" customHeight="1" thickBot="1" x14ac:dyDescent="0.3">
      <c r="A25" s="61" t="s">
        <v>36</v>
      </c>
      <c r="B25" s="62"/>
      <c r="C25" s="63"/>
      <c r="D25" s="64">
        <f>SUM([1]hivatal!D25+[1]GAMESZ!D24+[1]társulás!D24)</f>
        <v>0</v>
      </c>
      <c r="E25" s="64">
        <f>SUM([1]hivatal!E25+[1]GAMESZ!E24+[1]társulás!E24)</f>
        <v>0</v>
      </c>
      <c r="F25" s="64">
        <v>0</v>
      </c>
      <c r="G25" s="65" t="s">
        <v>37</v>
      </c>
      <c r="H25" s="66"/>
      <c r="I25" s="67"/>
      <c r="J25" s="67"/>
      <c r="K25" s="67"/>
    </row>
    <row r="26" spans="1:11" ht="18" customHeight="1" thickBot="1" x14ac:dyDescent="0.3">
      <c r="A26" s="68" t="s">
        <v>38</v>
      </c>
      <c r="B26" s="69"/>
      <c r="C26" s="70"/>
      <c r="D26" s="50">
        <f>SUM(D17+D24+D25)</f>
        <v>0</v>
      </c>
      <c r="E26" s="50">
        <f>SUM(E17+E24+E25)</f>
        <v>311000</v>
      </c>
      <c r="F26" s="50">
        <f>SUM(F17+F24+F25)</f>
        <v>406022</v>
      </c>
      <c r="G26" s="53" t="s">
        <v>39</v>
      </c>
      <c r="H26" s="71"/>
      <c r="I26" s="50">
        <f>SUM(I17+I24+I25)</f>
        <v>210000</v>
      </c>
      <c r="J26" s="50">
        <f>SUM(J17+J24+J25)</f>
        <v>404907</v>
      </c>
      <c r="K26" s="44">
        <f>SUM(K17+K24+K25)</f>
        <v>404907</v>
      </c>
    </row>
    <row r="28" spans="1:11" x14ac:dyDescent="0.25">
      <c r="C28" s="72" t="s">
        <v>40</v>
      </c>
      <c r="D28" t="s">
        <v>41</v>
      </c>
      <c r="F28" s="73">
        <v>94671</v>
      </c>
    </row>
    <row r="29" spans="1:11" x14ac:dyDescent="0.25">
      <c r="D29" t="s">
        <v>42</v>
      </c>
      <c r="F29" s="73">
        <v>1115</v>
      </c>
      <c r="I29" s="73"/>
    </row>
    <row r="30" spans="1:11" x14ac:dyDescent="0.25">
      <c r="A30" t="s">
        <v>50</v>
      </c>
    </row>
    <row r="32" spans="1:11" x14ac:dyDescent="0.25">
      <c r="G32" s="107"/>
      <c r="H32" s="107"/>
    </row>
    <row r="33" spans="7:8" x14ac:dyDescent="0.25">
      <c r="G33" s="107"/>
      <c r="H33" s="107"/>
    </row>
  </sheetData>
  <mergeCells count="21">
    <mergeCell ref="A21:C21"/>
    <mergeCell ref="G21:H21"/>
    <mergeCell ref="G24:H24"/>
    <mergeCell ref="G32:H32"/>
    <mergeCell ref="G33:H33"/>
    <mergeCell ref="A20:C20"/>
    <mergeCell ref="G20:H20"/>
    <mergeCell ref="A3:K3"/>
    <mergeCell ref="A4:K4"/>
    <mergeCell ref="G7:K7"/>
    <mergeCell ref="D8:D9"/>
    <mergeCell ref="E8:E9"/>
    <mergeCell ref="F8:F9"/>
    <mergeCell ref="I8:I9"/>
    <mergeCell ref="J8:J9"/>
    <mergeCell ref="K8:K9"/>
    <mergeCell ref="G11:H11"/>
    <mergeCell ref="G17:H17"/>
    <mergeCell ref="A19:C19"/>
    <mergeCell ref="D19:F19"/>
    <mergeCell ref="G19:H19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Ruszin 24.1 mellékelt</vt:lpstr>
      <vt:lpstr>Roma 24.5 melléklet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Veresegyház Polgármesteri Hivatal</dc:creator>
  <cp:lastModifiedBy>Jáger Ágnes</cp:lastModifiedBy>
  <cp:lastPrinted>2012-04-12T13:27:20Z</cp:lastPrinted>
  <dcterms:created xsi:type="dcterms:W3CDTF">2012-04-12T11:35:09Z</dcterms:created>
  <dcterms:modified xsi:type="dcterms:W3CDTF">2012-04-17T14:43:41Z</dcterms:modified>
</cp:coreProperties>
</file>